
<file path=[Content_Types].xml><?xml version="1.0" encoding="utf-8"?>
<Types xmlns="http://schemas.openxmlformats.org/package/2006/content-types">
  <Default Extension="rels" ContentType="application/vnd.openxmlformats-package.relationships+xml"/>
  <Default Extension="bmp" ContentType="image/bmp"/>
  <Default Extension="jpg" ContentType="image/jpeg"/>
  <Default Extension="jpeg" ContentType="image/jpeg"/>
  <Default Extension="jpe" ContentType="image/jpeg"/>
  <Default Extension="png" ContentType="image/png"/>
  <Default Extension="gif" ContentType="image/gif"/>
  <Default Extension="emf" ContentType="image/x-emf"/>
  <Default Extension="wmf" ContentType="image/x-wmf"/>
  <Default Extension="xml" ContentType="application/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.xml" ContentType="application/vnd.openxmlformats-officedocument.theme+xml"/>
  <Override PartName="/docProps/app.xml" ContentType="application/vnd.openxmlformats-officedocument.extended-properties+xml"/>
</Types>
</file>

<file path=_rels/.rels><Relationships xmlns="http://schemas.openxmlformats.org/package/2006/relationships"><Relationship  Id="rId1" Type="http://schemas.openxmlformats.org/officeDocument/2006/relationships/extended-properties" Target="docProps/app.xml" /><Relationship  Id="rId2" Type="http://schemas.openxmlformats.org/package/2006/relationships/metadata/core-properties" Target="docProps/core.xml" /><Relationship  Id="rId3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heet1" sheetId="1" state="visible" r:id="rId1"/>
    <sheet name="Sheet2" sheetId="2" state="visible" r:id="rId2"/>
    <sheet name="Sheet3" sheetId="3" state="visible" r:id="rId3"/>
  </sheets>
  <calcPr calcId="145621"/>
</workbook>
</file>

<file path=xl/sharedStrings.xml><?xml version="1.0" encoding="utf-8"?>
<sst xmlns="http://schemas.openxmlformats.org/spreadsheetml/2006/main" count="96" uniqueCount="96">
  <si>
    <t xml:space="preserve">Tool requirements matrix</t>
  </si>
  <si>
    <t xml:space="preserve">Last updated: </t>
  </si>
  <si>
    <t>Teamlab</t>
  </si>
  <si>
    <t xml:space="preserve">VTM Causeway</t>
  </si>
  <si>
    <t xml:space="preserve">ISTO tool</t>
  </si>
  <si>
    <t xml:space="preserve">AMS ARO</t>
  </si>
  <si>
    <t xml:space="preserve">Users, groups, and access controls</t>
  </si>
  <si>
    <t xml:space="preserve">User profiles with some custom fields for categorization (vendor, lab, etc.) or other purposes</t>
  </si>
  <si>
    <t>yes</t>
  </si>
  <si>
    <t xml:space="preserve">yes, via company types (which might conflict with membership levels)</t>
  </si>
  <si>
    <t>(presumably)</t>
  </si>
  <si>
    <t xml:space="preserve">Groups for TC membership or other purposes</t>
  </si>
  <si>
    <t xml:space="preserve">yes, open, restricted, hidden, also company types</t>
  </si>
  <si>
    <t xml:space="preserve">Users can be in multiple groups</t>
  </si>
  <si>
    <t xml:space="preserve">Subgroups that TCs could use for a "core" group, ad hoc task groups, or other purposes</t>
  </si>
  <si>
    <t>no</t>
  </si>
  <si>
    <t xml:space="preserve">not exactly, there can be Projects within (or shared by) groups</t>
  </si>
  <si>
    <t xml:space="preserve">Access controls that can restrict all access, or just write access, to the TC, in order to allow/deny access to non-members</t>
  </si>
  <si>
    <t xml:space="preserve">Preferably a TC can set up different parts of their area to have different ACLs</t>
  </si>
  <si>
    <t xml:space="preserve">at least by document, maybe by folder</t>
  </si>
  <si>
    <t xml:space="preserve">Documents and collaboration</t>
  </si>
  <si>
    <t xml:space="preserve">File repositories with directory structure</t>
  </si>
  <si>
    <t xml:space="preserve">Document version control</t>
  </si>
  <si>
    <t xml:space="preserve">sort of</t>
  </si>
  <si>
    <t xml:space="preserve">Separate file areas for each TC</t>
  </si>
  <si>
    <t xml:space="preserve">yes and docs can be assigned to multiple groups</t>
  </si>
  <si>
    <t xml:space="preserve">Common file areas, such as for templates</t>
  </si>
  <si>
    <t>probably</t>
  </si>
  <si>
    <t xml:space="preserve">Ability to store files in native format</t>
  </si>
  <si>
    <t xml:space="preserve">Document locking</t>
  </si>
  <si>
    <t xml:space="preserve">Collaborative editing</t>
  </si>
  <si>
    <t>check-out/in</t>
  </si>
  <si>
    <t xml:space="preserve">Collaborative commenting (like on Google Docs) – NOT collaborative editing, but collaborative commenting</t>
  </si>
  <si>
    <t xml:space="preserve">document sharing (among TCs)</t>
  </si>
  <si>
    <t xml:space="preserve">wiki function</t>
  </si>
  <si>
    <t xml:space="preserve">Search, within a TC or across all TCs</t>
  </si>
  <si>
    <t xml:space="preserve">by module, not by/within a  project (TC)</t>
  </si>
  <si>
    <t xml:space="preserve">only site-wide, shows results you have permission to see</t>
  </si>
  <si>
    <t xml:space="preserve">at least search of user profiles</t>
  </si>
  <si>
    <t xml:space="preserve">at least search through mailing lists</t>
  </si>
  <si>
    <t xml:space="preserve">Communication and discussions</t>
  </si>
  <si>
    <t xml:space="preserve">Email distribution globally, per TC, per group, per sub-group</t>
  </si>
  <si>
    <t xml:space="preserve">only global and project (TC)</t>
  </si>
  <si>
    <t xml:space="preserve">not sure about distribution by company type, but others are yes</t>
  </si>
  <si>
    <t xml:space="preserve">Discussion forums</t>
  </si>
  <si>
    <t xml:space="preserve">yes, are linked to email lists</t>
  </si>
  <si>
    <t xml:space="preserve">At least one per TC and one global</t>
  </si>
  <si>
    <t xml:space="preserve">Multiple forums per TC would be useful</t>
  </si>
  <si>
    <t xml:space="preserve">yes (through Projects)</t>
  </si>
  <si>
    <t xml:space="preserve">Blogs or some other mechanism for making general announcements</t>
  </si>
  <si>
    <t xml:space="preserve">they call it "news" but yes, and it has access controls</t>
  </si>
  <si>
    <t xml:space="preserve">only global</t>
  </si>
  <si>
    <t xml:space="preserve">Ability to follow/subscribe/watch TCs, groups, discussions, documents, etc.</t>
  </si>
  <si>
    <t xml:space="preserve">follow projects, forums, wiki</t>
  </si>
  <si>
    <t xml:space="preserve">Tracking comments / issues</t>
  </si>
  <si>
    <t xml:space="preserve">A system that lets TC members post issues and propose solutions – this came up earlier in the workshops where there was some discussion of “ISO-style” issue management</t>
  </si>
  <si>
    <t xml:space="preserve">an add-on "channel", may require some customization fees but it is largely already developed</t>
  </si>
  <si>
    <t xml:space="preserve">Identifies the document, revision number, location(s) within the document</t>
  </si>
  <si>
    <t xml:space="preserve">Includes the issue, proposed solution, rationale</t>
  </si>
  <si>
    <t xml:space="preserve">Specifies the type (editorial, technical, general...) and priority (critical, substantive, administrative...)</t>
  </si>
  <si>
    <t xml:space="preserve">currently only has one selector</t>
  </si>
  <si>
    <t xml:space="preserve">A way to discuss comments (directly, or link to forum )</t>
  </si>
  <si>
    <t xml:space="preserve">Track / sort / report by status (open, accepted, declined, withdrawn...), resolution, revision number where resolution is implemented, and dates of when the issue was opened and when it was closed</t>
  </si>
  <si>
    <t xml:space="preserve">TC management</t>
  </si>
  <si>
    <t xml:space="preserve">A per-TC calendar</t>
  </si>
  <si>
    <t xml:space="preserve">only milestones</t>
  </si>
  <si>
    <t xml:space="preserve">Ability to share out to members’ calendars (like Google calendar? Outlook?)</t>
  </si>
  <si>
    <t xml:space="preserve">yes, via iCalendar subscription</t>
  </si>
  <si>
    <t xml:space="preserve">coming "soon" (iCal, invitations)</t>
  </si>
  <si>
    <t xml:space="preserve">A roll-up to a global calendar</t>
  </si>
  <si>
    <t xml:space="preserve">Meeting scheduler (like Doodle?)</t>
  </si>
  <si>
    <t xml:space="preserve">no, but polls would work</t>
  </si>
  <si>
    <t xml:space="preserve">probably using polls</t>
  </si>
  <si>
    <t xml:space="preserve">Meeting announcement with agenda and links to teleconferencing services</t>
  </si>
  <si>
    <t xml:space="preserve">yes but don't know the details</t>
  </si>
  <si>
    <t xml:space="preserve">yes and many more options (including payment processing)</t>
  </si>
  <si>
    <t xml:space="preserve">Links to meeting minutes and action items</t>
  </si>
  <si>
    <t xml:space="preserve">Informal polling – easy</t>
  </si>
  <si>
    <t xml:space="preserve">Formal voting – more difficult when you consider voter eligibility, vote-counting, and quorum rules, not to mention openness/secrecy and verifiability issues</t>
  </si>
  <si>
    <t>Customization</t>
  </si>
  <si>
    <t>nomenclature</t>
  </si>
  <si>
    <t xml:space="preserve">user profile fields</t>
  </si>
  <si>
    <t xml:space="preserve">layout, branding, etc</t>
  </si>
  <si>
    <t xml:space="preserve">new user registration form, process</t>
  </si>
  <si>
    <t xml:space="preserve">yes, automatic or moderated for approved email domains, unapproved can be requested and forwarded to admin</t>
  </si>
  <si>
    <t xml:space="preserve">group personalization</t>
  </si>
  <si>
    <t xml:space="preserve">yes, customized by group</t>
  </si>
  <si>
    <t xml:space="preserve">user personalization</t>
  </si>
  <si>
    <t xml:space="preserve">yes, different user dashboards settiungs for each group</t>
  </si>
  <si>
    <t xml:space="preserve">yes, customizable dashboard</t>
  </si>
  <si>
    <t xml:space="preserve">Language support</t>
  </si>
  <si>
    <t>interface</t>
  </si>
  <si>
    <t xml:space="preserve">content creation</t>
  </si>
  <si>
    <t xml:space="preserve">Score (see rows below for weighting of "yes" / "partial" / "no")</t>
  </si>
  <si>
    <t xml:space="preserve">EMPTY items that still need to be answered</t>
  </si>
  <si>
    <t xml:space="preserve">"Presumably" items that need to be answered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</si>
</sst>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color theme="1"/>
      <name val="Calibri"/>
      <scheme val="minor"/>
      <sz val="11"/>
    </font>
    <font>
      <b/>
      <color theme="1"/>
      <name val="Calibri"/>
      <scheme val="minor"/>
      <sz val="16"/>
    </font>
    <font>
      <b/>
      <color theme="1"/>
      <name val="Calibri"/>
      <scheme val="minor"/>
      <sz val="11"/>
    </font>
    <font>
      <b/>
      <color theme="1"/>
      <name val="Calibri"/>
      <scheme val="minor"/>
      <sz val="12"/>
    </font>
  </fonts>
  <fills count="2">
    <fill>
      <patternFill patternType="none"/>
    </fill>
    <fill>
      <patternFill patternType="none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fontId="0" fillId="0" borderId="0" numFmtId="0"/>
  </cellStyleXfs>
  <cellXfs count="24">
    <xf fontId="0" fillId="0" borderId="0" numFmtId="0" xfId="0"/>
    <xf fontId="0" fillId="0" borderId="0" numFmtId="0" xfId="0" applyAlignment="1">
      <alignment vertical="top"/>
    </xf>
    <xf fontId="0" fillId="0" borderId="0" numFmtId="0" xfId="0" applyAlignment="1">
      <alignment vertical="top" wrapText="1"/>
    </xf>
    <xf fontId="0" fillId="0" borderId="0" numFmtId="0" xfId="0" applyAlignment="1">
      <alignment horizontal="center" vertical="top" wrapText="1"/>
    </xf>
    <xf fontId="1" fillId="0" borderId="0" numFmtId="0" xfId="0" applyFont="1" applyAlignment="1">
      <alignment vertical="top"/>
    </xf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center" vertical="top" wrapText="1"/>
    </xf>
    <xf fontId="2" fillId="0" borderId="0" numFmtId="0" xfId="0" applyFont="1" applyAlignment="1">
      <alignment horizontal="right" vertical="top" wrapText="1"/>
    </xf>
    <xf fontId="2" fillId="0" borderId="0" numFmtId="14" xfId="0" applyNumberFormat="1" applyFont="1" applyAlignment="1">
      <alignment horizontal="left" vertical="top" wrapText="1"/>
    </xf>
    <xf fontId="0" fillId="0" borderId="1" numFmtId="0" xfId="0" applyBorder="1" applyAlignment="1">
      <alignment vertical="top"/>
    </xf>
    <xf fontId="0" fillId="0" borderId="2" numFmtId="0" xfId="0" applyBorder="1" applyAlignment="1">
      <alignment vertical="top" wrapText="1"/>
    </xf>
    <xf fontId="2" fillId="0" borderId="2" numFmtId="0" xfId="0" applyFont="1" applyBorder="1" applyAlignment="1">
      <alignment horizontal="center" vertical="top" wrapText="1"/>
    </xf>
    <xf fontId="3" fillId="0" borderId="3" numFmtId="0" xfId="0" applyFont="1" applyBorder="1" applyAlignment="1">
      <alignment horizontal="left" vertical="top"/>
    </xf>
    <xf fontId="3" fillId="0" borderId="4" numFmtId="0" xfId="0" applyFont="1" applyBorder="1" applyAlignment="1">
      <alignment horizontal="left" vertical="top"/>
    </xf>
    <xf fontId="3" fillId="0" borderId="5" numFmtId="0" xfId="0" applyFont="1" applyBorder="1" applyAlignment="1">
      <alignment horizontal="left" vertical="top"/>
    </xf>
    <xf fontId="0" fillId="0" borderId="6" numFmtId="0" xfId="0" applyBorder="1" applyAlignment="1">
      <alignment vertical="top"/>
    </xf>
    <xf fontId="0" fillId="0" borderId="7" numFmtId="0" xfId="0" applyBorder="1" applyAlignment="1">
      <alignment vertical="top" wrapText="1"/>
    </xf>
    <xf fontId="0" fillId="0" borderId="7" numFmtId="0" xfId="0" applyBorder="1" applyAlignment="1">
      <alignment horizontal="center" vertical="top" wrapText="1"/>
    </xf>
    <xf fontId="2" fillId="0" borderId="3" numFmtId="0" xfId="0" applyFont="1" applyBorder="1" applyAlignment="1">
      <alignment horizontal="left" vertical="top"/>
    </xf>
    <xf fontId="2" fillId="0" borderId="4" numFmtId="0" xfId="0" applyFont="1" applyBorder="1" applyAlignment="1">
      <alignment horizontal="left" vertical="top"/>
    </xf>
    <xf fontId="2" fillId="0" borderId="5" numFmtId="0" xfId="0" applyFont="1" applyBorder="1" applyAlignment="1">
      <alignment horizontal="left" vertical="top"/>
    </xf>
    <xf fontId="0" fillId="0" borderId="8" numFmtId="0" xfId="0" applyBorder="1" applyAlignment="1">
      <alignment vertical="top"/>
    </xf>
    <xf fontId="0" fillId="0" borderId="9" numFmtId="0" xfId="0" applyBorder="1" applyAlignment="1">
      <alignment vertical="top" wrapText="1"/>
    </xf>
    <xf fontId="0" fillId="0" borderId="9" numFmtId="0" xfId="0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Relationships xmlns="http://schemas.openxmlformats.org/package/2006/relationships"><Relationship  Id="rId1" Type="http://schemas.openxmlformats.org/officeDocument/2006/relationships/worksheet" Target="worksheets/sheet1.xml" /><Relationship  Id="rId2" Type="http://schemas.openxmlformats.org/officeDocument/2006/relationships/worksheet" Target="worksheets/sheet2.xml" /><Relationship  Id="rId3" Type="http://schemas.openxmlformats.org/officeDocument/2006/relationships/worksheet" Target="worksheets/sheet3.xml" /><Relationship  Id="rId4" Type="http://schemas.openxmlformats.org/officeDocument/2006/relationships/theme" Target="theme/theme.xml" /><Relationship  Id="rId5" Type="http://schemas.openxmlformats.org/officeDocument/2006/relationships/sharedStrings" Target="sharedStrings.xml" /><Relationship  Id="rId6" Type="http://schemas.openxmlformats.org/officeDocument/2006/relationships/styles" Target="styles.xml" /></Relationships>
</file>

<file path=xl/theme/theme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Views>
    <sheetView workbookViewId="0"/>
  </sheetViews>
  <sheetFormatPr defaultRowHeight="15"/>
  <cols>
    <col customWidth="1" min="1" max="1" style="1" width="4"/>
    <col customWidth="1" min="2" max="2" style="2" width="63.85546875"/>
    <col customWidth="1" min="3" max="6" style="3" width="35.7109375"/>
    <col min="7" max="16384" style="1" width="9.140625"/>
  </cols>
  <sheetData>
    <row ht="21" r="1">
      <c r="A1" s="4" t="s">
        <v>0</v>
      </c>
      <c r="B1" s="5"/>
      <c r="C1" s="6"/>
    </row>
    <row ht="15.75" r="2">
      <c r="B2" s="7" t="s">
        <v>1</v>
      </c>
      <c r="C2" s="8">
        <v>41912</v>
      </c>
    </row>
    <row r="3">
      <c r="A3" s="9"/>
      <c r="B3" s="10"/>
      <c r="C3" s="11" t="s">
        <v>2</v>
      </c>
      <c r="D3" s="11" t="s">
        <v>3</v>
      </c>
      <c r="E3" s="11" t="s">
        <v>4</v>
      </c>
      <c r="F3" s="11" t="s">
        <v>5</v>
      </c>
    </row>
    <row ht="15.75" r="4">
      <c r="A4" s="12" t="s">
        <v>6</v>
      </c>
      <c r="B4" s="13"/>
      <c r="C4" s="13"/>
      <c r="D4" s="13"/>
      <c r="E4" s="13"/>
      <c r="F4" s="14"/>
    </row>
    <row ht="30" r="5">
      <c r="A5" s="15"/>
      <c r="B5" s="16" t="s">
        <v>7</v>
      </c>
      <c r="C5" s="17" t="s">
        <v>8</v>
      </c>
      <c r="D5" s="17" t="s">
        <v>9</v>
      </c>
      <c r="E5" s="17" t="s">
        <v>10</v>
      </c>
      <c r="F5" s="17" t="s">
        <v>10</v>
      </c>
    </row>
    <row ht="30" r="6">
      <c r="A6" s="15"/>
      <c r="B6" s="16" t="s">
        <v>11</v>
      </c>
      <c r="C6" s="17" t="s">
        <v>8</v>
      </c>
      <c r="D6" s="17" t="s">
        <v>12</v>
      </c>
      <c r="E6" s="17" t="s">
        <v>8</v>
      </c>
      <c r="F6" s="17" t="s">
        <v>8</v>
      </c>
    </row>
    <row r="7">
      <c r="A7" s="15"/>
      <c r="B7" s="16" t="s">
        <v>13</v>
      </c>
      <c r="C7" s="17" t="s">
        <v>8</v>
      </c>
      <c r="D7" s="17" t="s">
        <v>8</v>
      </c>
      <c r="E7" s="17" t="s">
        <v>8</v>
      </c>
      <c r="F7" s="17" t="s">
        <v>8</v>
      </c>
    </row>
    <row ht="30" r="8">
      <c r="A8" s="15"/>
      <c r="B8" s="16" t="s">
        <v>14</v>
      </c>
      <c r="C8" s="17" t="s">
        <v>15</v>
      </c>
      <c r="D8" s="17" t="s">
        <v>8</v>
      </c>
      <c r="E8" s="17"/>
      <c r="F8" s="17" t="s">
        <v>16</v>
      </c>
    </row>
    <row ht="30" r="9">
      <c r="A9" s="15"/>
      <c r="B9" s="16" t="s">
        <v>17</v>
      </c>
      <c r="C9" s="17" t="s">
        <v>8</v>
      </c>
      <c r="D9" s="17" t="s">
        <v>8</v>
      </c>
      <c r="E9" s="17" t="s">
        <v>10</v>
      </c>
      <c r="F9" s="17" t="s">
        <v>10</v>
      </c>
    </row>
    <row ht="30" r="10">
      <c r="A10" s="15"/>
      <c r="B10" s="16" t="s">
        <v>18</v>
      </c>
      <c r="C10" s="17" t="s">
        <v>15</v>
      </c>
      <c r="D10" s="17" t="s">
        <v>19</v>
      </c>
      <c r="E10" s="17"/>
      <c r="F10" s="17"/>
    </row>
    <row r="11">
      <c r="A11" s="18" t="s">
        <v>20</v>
      </c>
      <c r="B11" s="19"/>
      <c r="C11" s="19"/>
      <c r="D11" s="19"/>
      <c r="E11" s="19"/>
      <c r="F11" s="20"/>
    </row>
    <row r="12">
      <c r="A12" s="15"/>
      <c r="B12" s="16" t="s">
        <v>21</v>
      </c>
      <c r="C12" s="17" t="s">
        <v>8</v>
      </c>
      <c r="D12" s="17" t="s">
        <v>8</v>
      </c>
      <c r="E12" s="17" t="s">
        <v>8</v>
      </c>
      <c r="F12" s="17" t="s">
        <v>8</v>
      </c>
    </row>
    <row r="13">
      <c r="A13" s="15"/>
      <c r="B13" s="16" t="s">
        <v>22</v>
      </c>
      <c r="C13" s="17" t="s">
        <v>23</v>
      </c>
      <c r="D13" s="17" t="s">
        <v>8</v>
      </c>
      <c r="E13" s="17" t="s">
        <v>8</v>
      </c>
      <c r="F13" s="17" t="s">
        <v>8</v>
      </c>
    </row>
    <row ht="30" r="14">
      <c r="A14" s="15"/>
      <c r="B14" s="16" t="s">
        <v>24</v>
      </c>
      <c r="C14" s="17" t="s">
        <v>8</v>
      </c>
      <c r="D14" s="17" t="s">
        <v>8</v>
      </c>
      <c r="E14" s="17" t="s">
        <v>8</v>
      </c>
      <c r="F14" s="17" t="s">
        <v>25</v>
      </c>
    </row>
    <row r="15">
      <c r="A15" s="15"/>
      <c r="B15" s="16" t="s">
        <v>26</v>
      </c>
      <c r="C15" s="17" t="s">
        <v>8</v>
      </c>
      <c r="D15" s="17" t="s">
        <v>27</v>
      </c>
      <c r="E15" s="17" t="s">
        <v>8</v>
      </c>
      <c r="F15" s="17" t="s">
        <v>8</v>
      </c>
    </row>
    <row r="16">
      <c r="A16" s="15"/>
      <c r="B16" s="16" t="s">
        <v>28</v>
      </c>
      <c r="C16" s="17" t="s">
        <v>23</v>
      </c>
      <c r="D16" s="17" t="s">
        <v>8</v>
      </c>
      <c r="E16" s="17"/>
      <c r="F16" s="17"/>
    </row>
    <row r="17">
      <c r="A17" s="15"/>
      <c r="B17" s="16" t="s">
        <v>29</v>
      </c>
      <c r="C17" s="17" t="s">
        <v>15</v>
      </c>
      <c r="D17" s="17" t="s">
        <v>8</v>
      </c>
      <c r="E17" s="17"/>
      <c r="F17" s="17"/>
    </row>
    <row r="18">
      <c r="A18" s="15"/>
      <c r="B18" s="16" t="s">
        <v>30</v>
      </c>
      <c r="C18" s="17" t="s">
        <v>8</v>
      </c>
      <c r="D18" s="17" t="s">
        <v>31</v>
      </c>
      <c r="E18" s="17"/>
      <c r="F18" s="17"/>
    </row>
    <row ht="30" r="19">
      <c r="A19" s="15"/>
      <c r="B19" s="16" t="s">
        <v>32</v>
      </c>
      <c r="C19" s="17" t="s">
        <v>15</v>
      </c>
      <c r="D19" s="17" t="s">
        <v>15</v>
      </c>
      <c r="E19" s="17"/>
      <c r="F19" s="17"/>
    </row>
    <row r="20">
      <c r="A20" s="15"/>
      <c r="B20" s="16" t="s">
        <v>33</v>
      </c>
      <c r="C20" s="17" t="s">
        <v>23</v>
      </c>
      <c r="D20" s="17" t="s">
        <v>8</v>
      </c>
      <c r="E20" s="17" t="s">
        <v>8</v>
      </c>
      <c r="F20" s="17" t="s">
        <v>8</v>
      </c>
    </row>
    <row r="21">
      <c r="A21" s="15"/>
      <c r="B21" s="16" t="s">
        <v>34</v>
      </c>
      <c r="C21" s="17" t="s">
        <v>8</v>
      </c>
      <c r="D21" s="17" t="s">
        <v>8</v>
      </c>
      <c r="E21" s="17"/>
      <c r="F21" s="17"/>
    </row>
    <row ht="30" r="22">
      <c r="A22" s="15"/>
      <c r="B22" s="16" t="s">
        <v>35</v>
      </c>
      <c r="C22" s="17" t="s">
        <v>36</v>
      </c>
      <c r="D22" s="17" t="s">
        <v>37</v>
      </c>
      <c r="E22" s="17" t="s">
        <v>38</v>
      </c>
      <c r="F22" s="17" t="s">
        <v>39</v>
      </c>
    </row>
    <row r="23">
      <c r="A23" s="18" t="s">
        <v>40</v>
      </c>
      <c r="B23" s="19"/>
      <c r="C23" s="19"/>
      <c r="D23" s="19"/>
      <c r="E23" s="19"/>
      <c r="F23" s="20"/>
    </row>
    <row ht="30" r="24">
      <c r="A24" s="15"/>
      <c r="B24" s="16" t="s">
        <v>41</v>
      </c>
      <c r="C24" s="17" t="s">
        <v>42</v>
      </c>
      <c r="D24" s="17" t="s">
        <v>43</v>
      </c>
      <c r="E24" s="17" t="s">
        <v>8</v>
      </c>
      <c r="F24" s="17" t="s">
        <v>8</v>
      </c>
    </row>
    <row r="25">
      <c r="A25" s="15"/>
      <c r="B25" s="16" t="s">
        <v>44</v>
      </c>
      <c r="C25" s="17" t="s">
        <v>8</v>
      </c>
      <c r="D25" s="17" t="s">
        <v>45</v>
      </c>
      <c r="E25" s="17" t="s">
        <v>45</v>
      </c>
      <c r="F25" s="17" t="s">
        <v>45</v>
      </c>
    </row>
    <row r="26">
      <c r="A26" s="15"/>
      <c r="B26" s="16" t="s">
        <v>46</v>
      </c>
      <c r="C26" s="17" t="s">
        <v>8</v>
      </c>
      <c r="D26" s="17" t="s">
        <v>8</v>
      </c>
      <c r="E26" s="17" t="s">
        <v>8</v>
      </c>
      <c r="F26" s="17" t="s">
        <v>8</v>
      </c>
    </row>
    <row r="27">
      <c r="A27" s="15"/>
      <c r="B27" s="16" t="s">
        <v>47</v>
      </c>
      <c r="C27" s="17" t="s">
        <v>15</v>
      </c>
      <c r="D27" s="17" t="s">
        <v>15</v>
      </c>
      <c r="E27" s="17"/>
      <c r="F27" s="17" t="s">
        <v>48</v>
      </c>
    </row>
    <row ht="30" r="28">
      <c r="A28" s="15"/>
      <c r="B28" s="16" t="s">
        <v>49</v>
      </c>
      <c r="C28" s="17" t="s">
        <v>8</v>
      </c>
      <c r="D28" s="17" t="s">
        <v>50</v>
      </c>
      <c r="E28" s="17"/>
      <c r="F28" s="17"/>
    </row>
    <row r="29">
      <c r="A29" s="15"/>
      <c r="B29" s="16" t="s">
        <v>46</v>
      </c>
      <c r="C29" s="17" t="s">
        <v>51</v>
      </c>
      <c r="D29" s="17" t="s">
        <v>8</v>
      </c>
      <c r="E29" s="17"/>
      <c r="F29" s="17"/>
    </row>
    <row ht="30" r="30">
      <c r="A30" s="15"/>
      <c r="B30" s="16" t="s">
        <v>52</v>
      </c>
      <c r="C30" s="17" t="s">
        <v>53</v>
      </c>
      <c r="D30" s="17" t="s">
        <v>15</v>
      </c>
      <c r="E30" s="17"/>
      <c r="F30" s="17"/>
    </row>
    <row r="31">
      <c r="A31" s="18" t="s">
        <v>54</v>
      </c>
      <c r="B31" s="19"/>
      <c r="C31" s="19"/>
      <c r="D31" s="19"/>
      <c r="E31" s="19"/>
      <c r="F31" s="20"/>
    </row>
    <row ht="45" r="32">
      <c r="A32" s="15"/>
      <c r="B32" s="16" t="s">
        <v>55</v>
      </c>
      <c r="C32" s="17" t="s">
        <v>15</v>
      </c>
      <c r="D32" s="17" t="s">
        <v>8</v>
      </c>
      <c r="E32" s="17"/>
      <c r="F32" s="17" t="s">
        <v>56</v>
      </c>
    </row>
    <row ht="30" r="33">
      <c r="A33" s="15"/>
      <c r="B33" s="16" t="s">
        <v>57</v>
      </c>
      <c r="C33" s="17" t="s">
        <v>15</v>
      </c>
      <c r="D33" s="17" t="s">
        <v>8</v>
      </c>
      <c r="E33" s="17"/>
      <c r="F33" s="17"/>
    </row>
    <row r="34">
      <c r="A34" s="15"/>
      <c r="B34" s="16" t="s">
        <v>58</v>
      </c>
      <c r="C34" s="17" t="s">
        <v>15</v>
      </c>
      <c r="D34" s="17" t="s">
        <v>8</v>
      </c>
      <c r="E34" s="17"/>
      <c r="F34" s="17"/>
    </row>
    <row ht="30" r="35">
      <c r="A35" s="15"/>
      <c r="B35" s="16" t="s">
        <v>59</v>
      </c>
      <c r="C35" s="17" t="s">
        <v>15</v>
      </c>
      <c r="D35" s="17" t="s">
        <v>60</v>
      </c>
      <c r="E35" s="17"/>
      <c r="F35" s="17"/>
    </row>
    <row r="36">
      <c r="A36" s="15"/>
      <c r="B36" s="16" t="s">
        <v>61</v>
      </c>
      <c r="C36" s="17" t="s">
        <v>15</v>
      </c>
      <c r="D36" s="17" t="s">
        <v>15</v>
      </c>
      <c r="E36" s="17"/>
      <c r="F36" s="17"/>
    </row>
    <row ht="60" r="37">
      <c r="A37" s="15"/>
      <c r="B37" s="16" t="s">
        <v>62</v>
      </c>
      <c r="C37" s="17" t="s">
        <v>15</v>
      </c>
      <c r="D37" s="17" t="s">
        <v>8</v>
      </c>
      <c r="E37" s="17"/>
      <c r="F37" s="17"/>
    </row>
    <row r="38">
      <c r="A38" s="18" t="s">
        <v>63</v>
      </c>
      <c r="B38" s="19"/>
      <c r="C38" s="19"/>
      <c r="D38" s="19"/>
      <c r="E38" s="19"/>
      <c r="F38" s="20"/>
    </row>
    <row r="39">
      <c r="A39" s="15"/>
      <c r="B39" s="16" t="s">
        <v>64</v>
      </c>
      <c r="C39" s="17" t="s">
        <v>65</v>
      </c>
      <c r="D39" s="17" t="s">
        <v>8</v>
      </c>
      <c r="E39" s="17" t="s">
        <v>8</v>
      </c>
      <c r="F39" s="17" t="s">
        <v>8</v>
      </c>
    </row>
    <row ht="30" r="40">
      <c r="A40" s="15"/>
      <c r="B40" s="16" t="s">
        <v>66</v>
      </c>
      <c r="C40" s="17" t="s">
        <v>15</v>
      </c>
      <c r="D40" s="17" t="s">
        <v>67</v>
      </c>
      <c r="E40" s="17"/>
      <c r="F40" s="17" t="s">
        <v>68</v>
      </c>
    </row>
    <row r="41">
      <c r="A41" s="15"/>
      <c r="B41" s="16" t="s">
        <v>69</v>
      </c>
      <c r="C41" s="17" t="s">
        <v>15</v>
      </c>
      <c r="D41" s="17" t="s">
        <v>8</v>
      </c>
      <c r="E41" s="17" t="s">
        <v>8</v>
      </c>
      <c r="F41" s="17" t="s">
        <v>8</v>
      </c>
    </row>
    <row r="42">
      <c r="A42" s="15"/>
      <c r="B42" s="16" t="s">
        <v>70</v>
      </c>
      <c r="C42" s="17" t="s">
        <v>15</v>
      </c>
      <c r="D42" s="17" t="s">
        <v>71</v>
      </c>
      <c r="E42" s="17" t="s">
        <v>72</v>
      </c>
      <c r="F42" s="17" t="s">
        <v>71</v>
      </c>
    </row>
    <row ht="30" r="43">
      <c r="A43" s="15"/>
      <c r="B43" s="16" t="s">
        <v>73</v>
      </c>
      <c r="C43" s="17" t="s">
        <v>15</v>
      </c>
      <c r="D43" s="17" t="s">
        <v>8</v>
      </c>
      <c r="E43" s="17" t="s">
        <v>74</v>
      </c>
      <c r="F43" s="17" t="s">
        <v>75</v>
      </c>
    </row>
    <row r="44">
      <c r="A44" s="15"/>
      <c r="B44" s="16" t="s">
        <v>76</v>
      </c>
      <c r="C44" s="17" t="s">
        <v>15</v>
      </c>
      <c r="D44" s="17" t="s">
        <v>15</v>
      </c>
      <c r="E44" s="17"/>
      <c r="F44" s="17"/>
    </row>
    <row r="45">
      <c r="A45" s="15"/>
      <c r="B45" s="16" t="s">
        <v>77</v>
      </c>
      <c r="C45" s="17" t="s">
        <v>8</v>
      </c>
      <c r="D45" s="17" t="s">
        <v>8</v>
      </c>
      <c r="E45" s="17"/>
      <c r="F45" s="17" t="s">
        <v>8</v>
      </c>
    </row>
    <row ht="45" r="46">
      <c r="A46" s="15"/>
      <c r="B46" s="16" t="s">
        <v>78</v>
      </c>
      <c r="C46" s="17" t="s">
        <v>15</v>
      </c>
      <c r="D46" s="17" t="s">
        <v>8</v>
      </c>
      <c r="E46" s="17" t="s">
        <v>8</v>
      </c>
      <c r="F46" s="17" t="s">
        <v>8</v>
      </c>
    </row>
    <row r="47">
      <c r="A47" s="18" t="s">
        <v>79</v>
      </c>
      <c r="B47" s="19"/>
      <c r="C47" s="19"/>
      <c r="D47" s="19"/>
      <c r="E47" s="19"/>
      <c r="F47" s="20"/>
    </row>
    <row r="48">
      <c r="A48" s="15"/>
      <c r="B48" s="16" t="s">
        <v>80</v>
      </c>
      <c r="C48" s="17" t="s">
        <v>81</v>
      </c>
      <c r="D48" s="17" t="s">
        <v>8</v>
      </c>
      <c r="E48" s="17"/>
      <c r="F48" s="17" t="s">
        <v>8</v>
      </c>
    </row>
    <row r="49">
      <c r="A49" s="15"/>
      <c r="B49" s="16" t="s">
        <v>82</v>
      </c>
      <c r="C49" s="17" t="s">
        <v>15</v>
      </c>
      <c r="D49" s="17" t="s">
        <v>8</v>
      </c>
      <c r="E49" s="17"/>
      <c r="F49" s="17" t="s">
        <v>8</v>
      </c>
    </row>
    <row ht="60" r="50">
      <c r="A50" s="15"/>
      <c r="B50" s="16" t="s">
        <v>83</v>
      </c>
      <c r="C50" s="17" t="s">
        <v>15</v>
      </c>
      <c r="D50" s="17" t="s">
        <v>84</v>
      </c>
      <c r="E50" s="17"/>
      <c r="F50" s="17"/>
    </row>
    <row r="51">
      <c r="A51" s="15"/>
      <c r="B51" s="16" t="s">
        <v>85</v>
      </c>
      <c r="C51" s="17"/>
      <c r="D51" s="17"/>
      <c r="E51" s="17" t="s">
        <v>86</v>
      </c>
      <c r="F51" s="17"/>
    </row>
    <row ht="30" r="52">
      <c r="A52" s="15"/>
      <c r="B52" s="16" t="s">
        <v>87</v>
      </c>
      <c r="C52" s="17" t="s">
        <v>15</v>
      </c>
      <c r="D52" s="17" t="s">
        <v>88</v>
      </c>
      <c r="E52" s="17"/>
      <c r="F52" s="17" t="s">
        <v>89</v>
      </c>
    </row>
    <row r="53">
      <c r="A53" s="18" t="s">
        <v>90</v>
      </c>
      <c r="B53" s="19"/>
      <c r="C53" s="19"/>
      <c r="D53" s="19"/>
      <c r="E53" s="19"/>
      <c r="F53" s="20"/>
    </row>
    <row r="54">
      <c r="A54" s="15"/>
      <c r="B54" s="16" t="s">
        <v>91</v>
      </c>
      <c r="C54" s="17" t="s">
        <v>8</v>
      </c>
      <c r="D54" s="17" t="s">
        <v>15</v>
      </c>
      <c r="E54" s="17"/>
      <c r="F54" s="17"/>
    </row>
    <row ht="15.75" r="55">
      <c r="A55" s="21"/>
      <c r="B55" s="22" t="s">
        <v>92</v>
      </c>
      <c r="C55" s="23" t="s">
        <v>8</v>
      </c>
      <c r="D55" s="23" t="s">
        <v>8</v>
      </c>
      <c r="E55" s="23"/>
      <c r="F55" s="23"/>
    </row>
    <row r="56">
      <c r="B56" s="5" t="s">
        <v>93</v>
      </c>
      <c r="C56" s="6">
        <f>COUNTIF(C4:C55,"yes*")*$B$57+((COUNTA(C4:C55)-COUNTIF(C4:C55,"yes*")-COUNTIF(C4:C55,"no*"))*$B$58+COUNTIF(C4:C55,"no*")*$B$59)</f>
        <v>102</v>
      </c>
      <c r="D56" s="6">
        <f>COUNTIF(D4:D55,"yes*")*$B$57+((COUNTA(D4:D55)-COUNTIF(D4:D55,"yes*")-COUNTIF(D4:D55,"no*"))*$B$58+COUNTIF(D4:D55,"no*")*$B$59)</f>
        <v>168</v>
      </c>
      <c r="E56" s="6">
        <f>COUNTIF(E4:E55,"yes*")*$B$57+((COUNTA(E4:E55)-COUNTIF(E4:E55,"yes*")-COUNTIF(E4:E55,"no*"))*$B$58+COUNTIF(E4:E55,"no*")*$B$59)</f>
        <v>87</v>
      </c>
      <c r="F56" s="6">
        <f>COUNTIF(F4:F55,"yes*")*$B$57+((COUNTA(F4:F55)-COUNTIF(F4:F55,"yes*")-COUNTIF(F4:F55,"no*"))*$B$58+COUNTIF(F4:F55,"no*")*$B$59)</f>
        <v>110</v>
      </c>
    </row>
    <row r="57">
      <c r="B57" s="2">
        <v>5</v>
      </c>
    </row>
    <row r="58">
      <c r="B58" s="2">
        <v>3</v>
      </c>
    </row>
    <row r="59">
      <c r="B59" s="2">
        <v>0</v>
      </c>
    </row>
    <row r="60">
      <c r="B60" s="2" t="s">
        <v>94</v>
      </c>
      <c r="C60" s="3">
        <f>COUNTBLANK(C4:C55)-7</f>
        <v>1</v>
      </c>
      <c r="D60" s="3">
        <f>COUNTBLANK(D4:D55)-7</f>
        <v>1</v>
      </c>
      <c r="E60" s="3">
        <f>COUNTBLANK(E4:E55)-7</f>
        <v>26</v>
      </c>
      <c r="F60" s="3">
        <f>COUNTBLANK(F4:F55)-7</f>
        <v>18</v>
      </c>
    </row>
    <row r="61">
      <c r="B61" s="2" t="s">
        <v>95</v>
      </c>
      <c r="C61" s="3">
        <f>COUNTIF(C4:C55,"(presumably)")</f>
        <v>0</v>
      </c>
      <c r="D61" s="3">
        <f>COUNTIF(D4:D55,"(presumably)")</f>
        <v>0</v>
      </c>
      <c r="E61" s="3">
        <f>COUNTIF(E4:E55,"(presumably)")</f>
        <v>2</v>
      </c>
      <c r="F61" s="3">
        <f>COUNTIF(F4:F55,"(presumably)")</f>
        <v>2</v>
      </c>
    </row>
  </sheetData>
  <printOptions headings="0" gridLines="0" gridLinesSet="0"/>
  <pageMargins left="0.69999999999999996" right="0.69999999999999996" top="0.75" bottom="0.75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Views>
    <sheetView workbookViewId="0"/>
  </sheetViews>
  <sheetFormatPr defaultRowHeight="15"/>
  <sheetData/>
  <printOptions headings="0" gridLines="0" gridLinesSet="0"/>
  <pageMargins left="0.69999999999999996" right="0.69999999999999996" top="0.75" bottom="0.75" header="0.5" footer="0.5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Views>
    <sheetView workbookViewId="0"/>
  </sheetViews>
  <sheetFormatPr defaultRowHeight="15"/>
  <sheetData/>
  <printOptions headings="0" gridLines="0" gridLinesSet="0"/>
  <pageMargins left="0.69999999999999996" right="0.69999999999999996" top="0.75" bottom="0.75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Company>Ascensio System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