
<file path=[Content_Types].xml><?xml version="1.0" encoding="utf-8"?>
<Types xmlns="http://schemas.openxmlformats.org/package/2006/content-types">
  <Default Extension="rels" ContentType="application/vnd.openxmlformats-package.relationships+xml"/>
  <Default Extension="bmp" ContentType="image/bmp"/>
  <Default Extension="jpg" ContentType="image/jpeg"/>
  <Default Extension="jpeg" ContentType="image/jpeg"/>
  <Default Extension="jpe" ContentType="image/jpeg"/>
  <Default Extension="png" ContentType="image/png"/>
  <Default Extension="gif" ContentType="image/gif"/>
  <Default Extension="emf" ContentType="image/x-emf"/>
  <Default Extension="wmf" ContentType="image/x-wmf"/>
  <Default Extension="xml" ContentType="application/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.xml" ContentType="application/vnd.openxmlformats-officedocument.theme+xml"/>
  <Override PartName="/docProps/app.xml" ContentType="application/vnd.openxmlformats-officedocument.extended-properties+xml"/>
</Types>
</file>

<file path=_rels/.rels><Relationships xmlns="http://schemas.openxmlformats.org/package/2006/relationships"><Relationship  Id="rId1" Type="http://schemas.openxmlformats.org/officeDocument/2006/relationships/extended-properties" Target="docProps/app.xml" /><Relationship  Id="rId2" Type="http://schemas.openxmlformats.org/package/2006/relationships/metadata/core-properties" Target="docProps/core.xml" /><Relationship  Id="rId3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heet1" sheetId="1" state="visible" r:id="rId1"/>
    <sheet name="Sheet2" sheetId="2" state="visible" r:id="rId2"/>
    <sheet name="Sheet3" sheetId="3" state="visible" r:id="rId3"/>
  </sheets>
  <calcPr calcId="145621"/>
</workbook>
</file>

<file path=xl/sharedStrings.xml><?xml version="1.0" encoding="utf-8"?>
<sst xmlns="http://schemas.openxmlformats.org/spreadsheetml/2006/main" count="43" uniqueCount="43">
  <si>
    <t xml:space="preserve">Status of CCUF incorporation alternatives</t>
  </si>
  <si>
    <t xml:space="preserve">Last updated: </t>
  </si>
  <si>
    <t>Item</t>
  </si>
  <si>
    <t xml:space="preserve">VTM Group</t>
  </si>
  <si>
    <t>IEEE-ISTO</t>
  </si>
  <si>
    <t>AMS</t>
  </si>
  <si>
    <t xml:space="preserve">How to incorporate</t>
  </si>
  <si>
    <t xml:space="preserve">we work with a lawyer and VTM Group</t>
  </si>
  <si>
    <t xml:space="preserve">no need, ISTO is the umbrella 501(c)6</t>
  </si>
  <si>
    <t xml:space="preserve">we work with a lawyer and AMS</t>
  </si>
  <si>
    <t xml:space="preserve">Basic services</t>
  </si>
  <si>
    <t xml:space="preserve">membership management (invoicing and collecting);
financial bookkeeping and reporting;
corporate records;
secretariat services for board meetings;
physical address</t>
  </si>
  <si>
    <t xml:space="preserve">Additional services included</t>
  </si>
  <si>
    <t xml:space="preserve">templates for incorporation and large library of articles (from lawyer)</t>
  </si>
  <si>
    <t xml:space="preserve">liability insurance</t>
  </si>
  <si>
    <t xml:space="preserve">templates for incorporation</t>
  </si>
  <si>
    <t>Tool</t>
  </si>
  <si>
    <t>Causeway</t>
  </si>
  <si>
    <t>unnamed</t>
  </si>
  <si>
    <t>ARO</t>
  </si>
  <si>
    <t xml:space="preserve">Tool capabilities described?</t>
  </si>
  <si>
    <t>yes</t>
  </si>
  <si>
    <t xml:space="preserve">Legal firm</t>
  </si>
  <si>
    <t xml:space="preserve">Gesmer Updegrove LLP</t>
  </si>
  <si>
    <t xml:space="preserve">none needed</t>
  </si>
  <si>
    <t xml:space="preserve">several, not yet named</t>
  </si>
  <si>
    <t xml:space="preserve">Estimates received?</t>
  </si>
  <si>
    <t xml:space="preserve">yes but not specific for data migration</t>
  </si>
  <si>
    <t xml:space="preserve">awaiting estimates on tool and data migration</t>
  </si>
  <si>
    <t xml:space="preserve">in progress</t>
  </si>
  <si>
    <t xml:space="preserve">Estimate: legal first year (incorporation)</t>
  </si>
  <si>
    <t xml:space="preserve">Estimate: legal annual</t>
  </si>
  <si>
    <t xml:space="preserve">Estimate: operations first year</t>
  </si>
  <si>
    <t xml:space="preserve">Estimate: operations annual</t>
  </si>
  <si>
    <t xml:space="preserve">Estimate: tool first year</t>
  </si>
  <si>
    <t xml:space="preserve">Estimate: data migration</t>
  </si>
  <si>
    <t xml:space="preserve">Estimate: tool annual</t>
  </si>
  <si>
    <t xml:space="preserve">Estimate: first year total</t>
  </si>
  <si>
    <t xml:space="preserve">Estimate: annual total</t>
  </si>
  <si>
    <t xml:space="preserve">Next steps</t>
  </si>
  <si>
    <t xml:space="preserve">Inquire about data migration costs</t>
  </si>
  <si>
    <t xml:space="preserve">Obtain quotes on (and name of) tool;
Press for a much lower quote on ops</t>
  </si>
  <si>
    <t xml:space="preserve">Awaiting estimates already in progress;
Contact info for lawyer(s)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</si>
</sst>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0" formatCode="_(&quot;$&quot;* #,##0.00_);_(&quot;$&quot;* \(#,##0.00\);_(&quot;$&quot;* &quot;-&quot;??_);_(@_)"/>
  </numFmts>
  <fonts count="3">
    <font>
      <color theme="1"/>
      <name val="Calibri"/>
      <scheme val="minor"/>
      <sz val="11"/>
    </font>
    <font>
      <b/>
      <color theme="1"/>
      <name val="Calibri"/>
      <scheme val="minor"/>
      <sz val="11"/>
    </font>
    <font>
      <b/>
      <color theme="1"/>
      <name val="Calibri"/>
      <scheme val="minor"/>
      <sz val="18"/>
    </font>
  </fonts>
  <fills count="2">
    <fill>
      <patternFill patternType="none"/>
    </fill>
    <fill>
      <patternFill patternType="none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fontId="0" fillId="0" borderId="0" numFmtId="160" applyNumberFormat="1"/>
    <xf fontId="0" fillId="0" borderId="0" numFmtId="0"/>
  </cellStyleXfs>
  <cellXfs count="22">
    <xf fontId="0" fillId="0" borderId="0" numFmtId="0" xfId="0"/>
    <xf fontId="1" fillId="0" borderId="0" numFmtId="0" xfId="0" applyFont="1"/>
    <xf fontId="2" fillId="0" borderId="0" numFmtId="0" xfId="0" applyFont="1" applyAlignment="1">
      <alignment vertical="top"/>
    </xf>
    <xf fontId="1" fillId="0" borderId="0" numFmtId="0" xfId="0" applyFont="1" applyAlignment="1">
      <alignment vertical="top"/>
    </xf>
    <xf fontId="1" fillId="0" borderId="0" numFmtId="0" xfId="0" applyFont="1" applyAlignment="1">
      <alignment horizontal="right" vertical="top"/>
    </xf>
    <xf fontId="1" fillId="0" borderId="0" numFmtId="14" xfId="0" applyNumberFormat="1" applyFont="1" applyAlignment="1">
      <alignment horizontal="left" vertical="top"/>
    </xf>
    <xf fontId="1" fillId="0" borderId="1" numFmtId="0" xfId="0" applyFont="1" applyBorder="1" applyAlignment="1">
      <alignment vertical="top" wrapText="1"/>
    </xf>
    <xf fontId="1" fillId="0" borderId="2" numFmtId="0" xfId="0" applyFont="1" applyBorder="1" applyAlignment="1">
      <alignment horizontal="center" vertical="top" wrapText="1"/>
    </xf>
    <xf fontId="1" fillId="0" borderId="3" numFmtId="0" xfId="0" applyFont="1" applyBorder="1" applyAlignment="1">
      <alignment horizontal="center" vertical="top" wrapText="1"/>
    </xf>
    <xf fontId="1" fillId="0" borderId="4" numFmtId="0" xfId="0" applyFont="1" applyBorder="1" applyAlignment="1">
      <alignment vertical="top" wrapText="1"/>
    </xf>
    <xf fontId="0" fillId="0" borderId="5" numFmtId="0" xfId="0" applyBorder="1" applyAlignment="1">
      <alignment vertical="top" wrapText="1"/>
    </xf>
    <xf fontId="0" fillId="0" borderId="6" numFmtId="0" xfId="0" applyBorder="1" applyAlignment="1">
      <alignment vertical="top" wrapText="1"/>
    </xf>
    <xf fontId="1" fillId="0" borderId="7" numFmtId="0" xfId="0" applyFont="1" applyBorder="1" applyAlignment="1">
      <alignment vertical="top" wrapText="1"/>
    </xf>
    <xf fontId="0" fillId="0" borderId="8" numFmtId="0" xfId="0" applyBorder="1" applyAlignment="1">
      <alignment vertical="top" wrapText="1"/>
    </xf>
    <xf fontId="0" fillId="0" borderId="9" numFmtId="0" xfId="0" applyBorder="1" applyAlignment="1">
      <alignment vertical="top" wrapText="1"/>
    </xf>
    <xf fontId="0" fillId="0" borderId="8" numFmtId="160" xfId="1" applyNumberFormat="1" applyBorder="1" applyAlignment="1">
      <alignment vertical="top" wrapText="1"/>
    </xf>
    <xf fontId="0" fillId="0" borderId="9" numFmtId="160" xfId="1" applyNumberFormat="1" applyBorder="1" applyAlignment="1">
      <alignment vertical="top" wrapText="1"/>
    </xf>
    <xf fontId="1" fillId="0" borderId="8" numFmtId="160" xfId="1" applyNumberFormat="1" applyFont="1" applyBorder="1" applyAlignment="1">
      <alignment vertical="top" wrapText="1"/>
    </xf>
    <xf fontId="1" fillId="0" borderId="9" numFmtId="160" xfId="1" applyNumberFormat="1" applyFont="1" applyBorder="1" applyAlignment="1">
      <alignment vertical="top" wrapText="1"/>
    </xf>
    <xf fontId="1" fillId="0" borderId="10" numFmtId="0" xfId="0" applyFont="1" applyBorder="1" applyAlignment="1">
      <alignment vertical="top" wrapText="1"/>
    </xf>
    <xf fontId="0" fillId="0" borderId="11" numFmtId="0" xfId="0" applyBorder="1" applyAlignment="1">
      <alignment vertical="top" wrapText="1"/>
    </xf>
    <xf fontId="0" fillId="0" borderId="12" numFmtId="0" xfId="0" applyBorder="1" applyAlignment="1">
      <alignment vertical="top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</styleSheet>
</file>

<file path=xl/_rels/workbook.xml.rels><Relationships xmlns="http://schemas.openxmlformats.org/package/2006/relationships"><Relationship  Id="rId1" Type="http://schemas.openxmlformats.org/officeDocument/2006/relationships/worksheet" Target="worksheets/sheet1.xml" /><Relationship  Id="rId2" Type="http://schemas.openxmlformats.org/officeDocument/2006/relationships/worksheet" Target="worksheets/sheet2.xml" /><Relationship  Id="rId3" Type="http://schemas.openxmlformats.org/officeDocument/2006/relationships/worksheet" Target="worksheets/sheet3.xml" /><Relationship  Id="rId4" Type="http://schemas.openxmlformats.org/officeDocument/2006/relationships/theme" Target="theme/theme.xml" /><Relationship  Id="rId5" Type="http://schemas.openxmlformats.org/officeDocument/2006/relationships/sharedStrings" Target="sharedStrings.xml" /><Relationship  Id="rId6" Type="http://schemas.openxmlformats.org/officeDocument/2006/relationships/styles" Target="styles.xml" /></Relationships>
</file>

<file path=xl/theme/theme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</a:ln>
        <a:ln w="25400" cap="flat" cmpd="sng" algn="ctr">
          <a:solidFill>
            <a:schemeClr val="phClr"/>
          </a:solidFill>
        </a:ln>
        <a:ln w="38100" cap="flat" cmpd="sng" algn="ctr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Views>
    <sheetView workbookViewId="0"/>
  </sheetViews>
  <sheetFormatPr defaultRowHeight="15"/>
  <cols>
    <col customWidth="1" min="1" max="1" style="1" width="38.42578125"/>
    <col customWidth="1" min="2" max="4" width="36.7109375"/>
  </cols>
  <sheetData>
    <row customFormat="1" ht="23.25" r="1" s="1">
      <c r="A1" s="2" t="s">
        <v>0</v>
      </c>
      <c r="B1" s="3"/>
    </row>
    <row customFormat="1" ht="15.75" r="2" s="1">
      <c r="A2" s="4" t="s">
        <v>1</v>
      </c>
      <c r="B2" s="5">
        <v>41912</v>
      </c>
    </row>
    <row customFormat="1" ht="15.75" r="3" s="1">
      <c r="A3" s="6" t="s">
        <v>2</v>
      </c>
      <c r="B3" s="7" t="s">
        <v>3</v>
      </c>
      <c r="C3" s="7" t="s">
        <v>4</v>
      </c>
      <c r="D3" s="8" t="s">
        <v>5</v>
      </c>
    </row>
    <row r="4">
      <c r="A4" s="9" t="s">
        <v>6</v>
      </c>
      <c r="B4" s="10" t="s">
        <v>7</v>
      </c>
      <c r="C4" s="10" t="s">
        <v>8</v>
      </c>
      <c r="D4" s="11" t="s">
        <v>9</v>
      </c>
    </row>
    <row ht="90" r="5">
      <c r="A5" s="12" t="s">
        <v>10</v>
      </c>
      <c r="B5" s="13" t="s">
        <v>11</v>
      </c>
      <c r="C5" s="13" t="s">
        <v>11</v>
      </c>
      <c r="D5" s="14" t="s">
        <v>11</v>
      </c>
    </row>
    <row ht="30" r="6">
      <c r="A6" s="12" t="s">
        <v>12</v>
      </c>
      <c r="B6" s="13" t="s">
        <v>13</v>
      </c>
      <c r="C6" s="13" t="s">
        <v>14</v>
      </c>
      <c r="D6" s="13" t="s">
        <v>15</v>
      </c>
    </row>
    <row r="7">
      <c r="A7" s="12" t="s">
        <v>16</v>
      </c>
      <c r="B7" s="13" t="s">
        <v>17</v>
      </c>
      <c r="C7" s="13" t="s">
        <v>18</v>
      </c>
      <c r="D7" s="14" t="s">
        <v>19</v>
      </c>
    </row>
    <row r="8">
      <c r="A8" s="12" t="s">
        <v>20</v>
      </c>
      <c r="B8" s="13" t="s">
        <v>21</v>
      </c>
      <c r="C8" s="13" t="s">
        <v>21</v>
      </c>
      <c r="D8" s="14" t="s">
        <v>21</v>
      </c>
    </row>
    <row r="9">
      <c r="A9" s="12" t="s">
        <v>22</v>
      </c>
      <c r="B9" s="13" t="s">
        <v>23</v>
      </c>
      <c r="C9" s="13" t="s">
        <v>24</v>
      </c>
      <c r="D9" s="14" t="s">
        <v>25</v>
      </c>
    </row>
    <row r="10">
      <c r="A10" s="12"/>
      <c r="B10" s="13"/>
      <c r="C10" s="13"/>
      <c r="D10" s="14"/>
    </row>
    <row ht="30" r="11">
      <c r="A11" s="12" t="s">
        <v>26</v>
      </c>
      <c r="B11" s="13" t="s">
        <v>27</v>
      </c>
      <c r="C11" s="13" t="s">
        <v>28</v>
      </c>
      <c r="D11" s="14" t="s">
        <v>29</v>
      </c>
    </row>
    <row r="12">
      <c r="A12" s="12" t="s">
        <v>30</v>
      </c>
      <c r="B12" s="15">
        <v>10000</v>
      </c>
      <c r="C12" s="15">
        <v>0</v>
      </c>
      <c r="D12" s="16"/>
    </row>
    <row r="13">
      <c r="A13" s="12" t="s">
        <v>31</v>
      </c>
      <c r="B13" s="15"/>
      <c r="C13" s="15">
        <v>0</v>
      </c>
      <c r="D13" s="16"/>
    </row>
    <row r="14">
      <c r="A14" s="12" t="s">
        <v>32</v>
      </c>
      <c r="B14" s="15">
        <f>2200*12</f>
        <v>26400</v>
      </c>
      <c r="C14" s="15">
        <f>3500+C15</f>
        <v>75500</v>
      </c>
      <c r="D14" s="16"/>
    </row>
    <row r="15">
      <c r="A15" s="12" t="s">
        <v>33</v>
      </c>
      <c r="B15" s="15">
        <f>2200*12</f>
        <v>26400</v>
      </c>
      <c r="C15" s="15">
        <f>6000*12</f>
        <v>72000</v>
      </c>
      <c r="D15" s="16"/>
    </row>
    <row r="16">
      <c r="A16" s="12" t="s">
        <v>34</v>
      </c>
      <c r="B16" s="15">
        <f>500+B18</f>
        <v>14900</v>
      </c>
      <c r="C16" s="15"/>
      <c r="D16" s="16"/>
    </row>
    <row r="17">
      <c r="A17" s="12" t="s">
        <v>35</v>
      </c>
      <c r="B17" s="15">
        <v>2000</v>
      </c>
      <c r="C17" s="15"/>
      <c r="D17" s="16"/>
    </row>
    <row r="18">
      <c r="A18" s="12" t="s">
        <v>36</v>
      </c>
      <c r="B18" s="15">
        <f>1200*12</f>
        <v>14400</v>
      </c>
      <c r="C18" s="15"/>
      <c r="D18" s="16"/>
    </row>
    <row r="19">
      <c r="A19" s="12" t="s">
        <v>37</v>
      </c>
      <c r="B19" s="17">
        <f>B12+B14+B16+B17</f>
        <v>53300</v>
      </c>
      <c r="C19" s="17">
        <f>C12+C14+C16+C17</f>
        <v>75500</v>
      </c>
      <c r="D19" s="18">
        <f>D12+D14+D16+D17</f>
        <v>0</v>
      </c>
    </row>
    <row r="20">
      <c r="A20" s="12" t="s">
        <v>38</v>
      </c>
      <c r="B20" s="17">
        <f>B13+B15+B18</f>
        <v>40800</v>
      </c>
      <c r="C20" s="17">
        <f>C13+C15+C18</f>
        <v>72000</v>
      </c>
      <c r="D20" s="18">
        <f>D13+D15+D18</f>
        <v>0</v>
      </c>
    </row>
    <row r="21">
      <c r="A21" s="12"/>
      <c r="B21" s="13"/>
      <c r="C21" s="13"/>
      <c r="D21" s="14"/>
    </row>
    <row ht="30" r="22">
      <c r="A22" s="12" t="s">
        <v>39</v>
      </c>
      <c r="B22" s="13" t="s">
        <v>40</v>
      </c>
      <c r="C22" s="13" t="s">
        <v>41</v>
      </c>
      <c r="D22" s="14" t="s">
        <v>42</v>
      </c>
    </row>
    <row r="23">
      <c r="A23" s="12"/>
      <c r="B23" s="13"/>
      <c r="C23" s="13"/>
      <c r="D23" s="14"/>
    </row>
    <row r="24">
      <c r="A24" s="12"/>
      <c r="B24" s="13"/>
      <c r="C24" s="13"/>
      <c r="D24" s="14"/>
    </row>
    <row r="25">
      <c r="A25" s="12"/>
      <c r="B25" s="13"/>
      <c r="C25" s="13"/>
      <c r="D25" s="14"/>
    </row>
    <row r="26">
      <c r="A26" s="12"/>
      <c r="B26" s="13"/>
      <c r="C26" s="13"/>
      <c r="D26" s="14"/>
    </row>
    <row r="27">
      <c r="A27" s="12"/>
      <c r="B27" s="13"/>
      <c r="C27" s="13"/>
      <c r="D27" s="14"/>
    </row>
    <row r="28">
      <c r="A28" s="12"/>
      <c r="B28" s="13"/>
      <c r="C28" s="13"/>
      <c r="D28" s="14"/>
    </row>
    <row r="29">
      <c r="A29" s="12"/>
      <c r="B29" s="13"/>
      <c r="C29" s="13"/>
      <c r="D29" s="14"/>
    </row>
    <row r="30">
      <c r="A30" s="12"/>
      <c r="B30" s="13"/>
      <c r="C30" s="13"/>
      <c r="D30" s="14"/>
    </row>
    <row r="31">
      <c r="A31" s="12"/>
      <c r="B31" s="13"/>
      <c r="C31" s="13"/>
      <c r="D31" s="14"/>
    </row>
    <row r="32">
      <c r="A32" s="12"/>
      <c r="B32" s="13"/>
      <c r="C32" s="13"/>
      <c r="D32" s="14"/>
    </row>
    <row r="33">
      <c r="A33" s="12"/>
      <c r="B33" s="13"/>
      <c r="C33" s="13"/>
      <c r="D33" s="14"/>
    </row>
    <row r="34">
      <c r="A34" s="12"/>
      <c r="B34" s="13"/>
      <c r="C34" s="13"/>
      <c r="D34" s="14"/>
    </row>
    <row r="35">
      <c r="A35" s="12"/>
      <c r="B35" s="13"/>
      <c r="C35" s="13"/>
      <c r="D35" s="14"/>
    </row>
    <row r="36">
      <c r="A36" s="12"/>
      <c r="B36" s="13"/>
      <c r="C36" s="13"/>
      <c r="D36" s="14"/>
    </row>
    <row r="37">
      <c r="A37" s="12"/>
      <c r="B37" s="13"/>
      <c r="C37" s="13"/>
      <c r="D37" s="14"/>
    </row>
    <row r="38">
      <c r="A38" s="12"/>
      <c r="B38" s="13"/>
      <c r="C38" s="13"/>
      <c r="D38" s="14"/>
    </row>
    <row r="39">
      <c r="A39" s="12"/>
      <c r="B39" s="13"/>
      <c r="C39" s="13"/>
      <c r="D39" s="14"/>
    </row>
    <row ht="15.75" r="40">
      <c r="A40" s="19"/>
      <c r="B40" s="20"/>
      <c r="C40" s="20"/>
      <c r="D40" s="21"/>
    </row>
  </sheetData>
  <printOptions headings="0" gridLines="0" gridLinesSet="0"/>
  <pageMargins left="0.69999999999999996" right="0.69999999999999996" top="0.75" bottom="0.75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Views>
    <sheetView workbookViewId="0"/>
  </sheetViews>
  <sheetFormatPr defaultRowHeight="15"/>
  <sheetData/>
  <printOptions headings="0" gridLines="0" gridLinesSet="0"/>
  <pageMargins left="0.69999999999999996" right="0.69999999999999996" top="0.75" bottom="0.75" header="0.5" footer="0.5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Views>
    <sheetView workbookViewId="0"/>
  </sheetViews>
  <sheetFormatPr defaultRowHeight="15"/>
  <sheetData/>
  <printOptions headings="0" gridLines="0" gridLinesSet="0"/>
  <pageMargins left="0.69999999999999996" right="0.69999999999999996" top="0.75" bottom="0.75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Company>Ascensio System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