
<file path=[Content_Types].xml><?xml version="1.0" encoding="utf-8"?>
<Types xmlns="http://schemas.openxmlformats.org/package/2006/content-types">
  <Default Extension="jpg" ContentType="image/jpeg"/>
  <Default Extension="wmf" ContentType="image/x-wmf"/>
  <Default Extension="png" ContentType="image/png"/>
  <Default Extension="xml" ContentType="application/xml"/>
  <Default Extension="jpeg" ContentType="image/jpeg"/>
  <Default Extension="rels" ContentType="application/vnd.openxmlformats-package.relationships+xml"/>
  <Default Extension="bin" ContentType="application/vnd.openxmlformats-officedocument.oleObject"/>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8.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theme/theme1.xml" ContentType="application/vnd.openxmlformats-officedocument.theme+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date1904="1"/>
  <bookViews>
    <workbookView xWindow="360" yWindow="15" windowWidth="20955" windowHeight="9720" activeTab="2"/>
  </bookViews>
  <sheets>
    <sheet name="Summary" sheetId="1" state="visible" r:id="rId1"/>
    <sheet name="15408-1" sheetId="2" state="visible" r:id="rId2"/>
    <sheet name="15408-2" sheetId="3" state="visible" r:id="rId3"/>
    <sheet name="15408-3" sheetId="4" state="visible" r:id="rId4"/>
    <sheet name="15408-4" sheetId="5" state="visible" r:id="rId5"/>
    <sheet name="15408-5" sheetId="6" state="visible" r:id="rId6"/>
    <sheet name="18045" sheetId="7" state="visible" r:id="rId7"/>
    <sheet name="22216" sheetId="8" state="visible" r:id="rId8"/>
  </sheets>
  <definedNames>
    <definedName name="disposition">Summary!$C$24:$C$30</definedName>
    <definedName name="_xlnm._FilterDatabase" localSheetId="1" hidden="1">'15408-1'!$A$1:$IV$284</definedName>
    <definedName name="_xlnm._FilterDatabase" localSheetId="2" hidden="1">'15408-2'!$A$1:$O$69</definedName>
    <definedName name="_xlnm._FilterDatabase" localSheetId="4" hidden="1">'15408-4'!$A$1:$O$76</definedName>
    <definedName name="_xlnm._FilterDatabase" localSheetId="5" hidden="1">'15408-5'!$A$1:$O$16</definedName>
    <definedName name="_xlnm._FilterDatabase" localSheetId="6" hidden="1">'18045'!$A$1:$IV$91</definedName>
    <definedName name="_xlnm._FilterDatabase" localSheetId="7" hidden="1">'22216'!$A$1:$O$1</definedName>
  </definedNames>
  <calcPr/>
</workbook>
</file>

<file path=xl/sharedStrings.xml><?xml version="1.0" encoding="utf-8"?>
<sst xmlns="http://schemas.openxmlformats.org/spreadsheetml/2006/main" count="3149" uniqueCount="3149">
  <si>
    <t xml:space="preserve">Summary of 15408, 18045 and 22216 comments for CD1</t>
  </si>
  <si>
    <t>Document</t>
  </si>
  <si>
    <t xml:space="preserve">Total number of comments</t>
  </si>
  <si>
    <t>Type</t>
  </si>
  <si>
    <t>Done</t>
  </si>
  <si>
    <t>%complete</t>
  </si>
  <si>
    <t>ed</t>
  </si>
  <si>
    <t>ge</t>
  </si>
  <si>
    <t>te</t>
  </si>
  <si>
    <t>none</t>
  </si>
  <si>
    <t xml:space="preserve">ISO/IEC 15408-1 CD1</t>
  </si>
  <si>
    <t xml:space="preserve">ISO/IEC 15408-2 CD1</t>
  </si>
  <si>
    <t xml:space="preserve">ISO/IEC 15408-3 CD1</t>
  </si>
  <si>
    <t xml:space="preserve">ISO/IEC 15408-4 CD1</t>
  </si>
  <si>
    <t xml:space="preserve">ISO/IEC 15408-5 CD1</t>
  </si>
  <si>
    <t xml:space="preserve">ISO/IEC 18045 CD1</t>
  </si>
  <si>
    <t xml:space="preserve">ISO/IEC TR 22216</t>
  </si>
  <si>
    <t>Total:</t>
  </si>
  <si>
    <t>Notes:</t>
  </si>
  <si>
    <t xml:space="preserve">When converting to excel format, bullet characters in the comments were lost</t>
  </si>
  <si>
    <t xml:space="preserve">Comments marked with two types are counted using the first occurance of the type. (for example: ed/ge is counted as "ed") </t>
  </si>
  <si>
    <t>Triage</t>
  </si>
  <si>
    <t xml:space="preserve">Simple comments that can be accepted (or not) without further
discussion.</t>
  </si>
  <si>
    <t xml:space="preserve">Comments which  need some  discussion to help resolve: 
Perhaps there are differing opinions, or we are not sure what the
correct answer should be since a little more explanation is needed. Discussion on
each can be done in 10 mins or less.</t>
  </si>
  <si>
    <t xml:space="preserve">Comments that need extended time for discussion, perhaps where general agreement (consensus) needs to be developed.</t>
  </si>
  <si>
    <t xml:space="preserve">Disposition of comments</t>
  </si>
  <si>
    <t>accepted</t>
  </si>
  <si>
    <t xml:space="preserve">accepted in principle</t>
  </si>
  <si>
    <t xml:space="preserve">not accepted</t>
  </si>
  <si>
    <t>superseded</t>
  </si>
  <si>
    <t>noted</t>
  </si>
  <si>
    <t>deferred</t>
  </si>
  <si>
    <t>ID</t>
  </si>
  <si>
    <t>NB</t>
  </si>
  <si>
    <t>NB-ID</t>
  </si>
  <si>
    <t>ISO-ID</t>
  </si>
  <si>
    <t xml:space="preserve">Line number</t>
  </si>
  <si>
    <t>Clause</t>
  </si>
  <si>
    <t>Paragraph</t>
  </si>
  <si>
    <t>Comments</t>
  </si>
  <si>
    <t xml:space="preserve">Proposed Changes</t>
  </si>
  <si>
    <t>Disposition</t>
  </si>
  <si>
    <t>Notes</t>
  </si>
  <si>
    <t xml:space="preserve">Discussion topic</t>
  </si>
  <si>
    <t xml:space="preserve">FR 02 015</t>
  </si>
  <si>
    <t>FR</t>
  </si>
  <si>
    <t xml:space="preserve">FR 02 </t>
  </si>
  <si>
    <t>015</t>
  </si>
  <si>
    <r>
      <rPr>
        <color indexed="64"/>
        <rFont val="Helvetica"/>
        <sz val="9"/>
      </rPr>
      <t xml:space="preserve">Based on previous comments and discussions at Wuhan, conformance to ISO/IEC 15408-4 is not defined or required and all text claiming it should be rephrased. 
</t>
    </r>
    <r>
      <rPr>
        <color indexed="64"/>
        <rFont val="Helvetica"/>
        <sz val="9"/>
      </rPr>
      <t xml:space="preserve">
</t>
    </r>
    <r>
      <rPr>
        <color indexed="64"/>
        <rFont val="Helvetica"/>
        <sz val="9"/>
      </rPr>
      <t xml:space="preserve">At line 439 replace </t>
    </r>
    <r>
      <rPr>
        <color indexed="64"/>
        <i/>
        <rFont val="Helvetica"/>
        <sz val="9"/>
      </rPr>
      <t>compliant</t>
    </r>
    <r>
      <rPr>
        <color indexed="64"/>
        <rFont val="Helvetica"/>
        <sz val="9"/>
      </rPr>
      <t xml:space="preserve"> by </t>
    </r>
    <r>
      <rPr>
        <color indexed="64"/>
        <i/>
        <rFont val="Helvetica"/>
        <sz val="9"/>
      </rPr>
      <t xml:space="preserve">to derive</t>
    </r>
    <r>
      <rPr>
        <color indexed="64"/>
        <rFont val="Helvetica"/>
        <sz val="9"/>
      </rPr>
      <t>.</t>
    </r>
  </si>
  <si>
    <r>
      <rPr>
        <color indexed="64"/>
        <rFont val="Arial"/>
        <sz val="9"/>
      </rPr>
      <t xml:space="preserve">Substitute the phrase by:
</t>
    </r>
    <r>
      <rPr>
        <color indexed="64"/>
        <i/>
        <rFont val="Arial"/>
        <sz val="9"/>
      </rPr>
      <t xml:space="preserve">It provides guidelines for using ISO/IEC15408-4 to derive evaluation methods and activities.</t>
    </r>
  </si>
  <si>
    <t>Y</t>
  </si>
  <si>
    <t xml:space="preserve">PART 4</t>
  </si>
  <si>
    <t xml:space="preserve">US004 016</t>
  </si>
  <si>
    <t>US</t>
  </si>
  <si>
    <t xml:space="preserve">US004 </t>
  </si>
  <si>
    <t>016</t>
  </si>
  <si>
    <t xml:space="preserve">Since other parts of the series (especially part 3 and ISO/IEC 18045) rely on a “version” of ISO/IEC 15408 that is effectively a “coherent set” it is imperative that the normative references in part 1 are dated.
By doing so the references to the “version of CC” for conformance claims can refer to the edition/year of ISO/IEC 15408-1</t>
  </si>
  <si>
    <t xml:space="preserve">Update the normative references to use dated references.</t>
  </si>
  <si>
    <t xml:space="preserve">FR 03 017</t>
  </si>
  <si>
    <t xml:space="preserve">FR 03 </t>
  </si>
  <si>
    <t>017</t>
  </si>
  <si>
    <r>
      <rPr>
        <color indexed="64"/>
        <rFont val="Arial"/>
        <sz val="9"/>
      </rPr>
      <t xml:space="preserve">In ISO/IEC 15408-4 the term </t>
    </r>
    <r>
      <rPr>
        <color indexed="64"/>
        <i/>
        <rFont val="Arial"/>
        <sz val="9"/>
      </rPr>
      <t xml:space="preserve">(evaluator) judgement</t>
    </r>
    <r>
      <rPr>
        <color indexed="64"/>
        <rFont val="Arial"/>
        <sz val="9"/>
      </rPr>
      <t xml:space="preserve"> is used multiple times. Add a definition for this term in clause 3. (related to FR/OA18 for 15408-4 from WD2, Noted)</t>
    </r>
  </si>
  <si>
    <r>
      <rPr>
        <color indexed="64"/>
        <rFont val="Arial"/>
        <sz val="9"/>
      </rPr>
      <t xml:space="preserve">Define </t>
    </r>
    <r>
      <rPr>
        <color indexed="64"/>
        <i/>
        <rFont val="Arial"/>
        <sz val="9"/>
      </rPr>
      <t xml:space="preserve">evaluator judgement</t>
    </r>
    <r>
      <rPr>
        <color indexed="64"/>
        <rFont val="Arial"/>
        <sz val="9"/>
      </rPr>
      <t xml:space="preserve"> in clause 3.</t>
    </r>
  </si>
  <si>
    <t xml:space="preserve">The dictionary definition of "judgement" is sufficient</t>
  </si>
  <si>
    <t>DEFINITION</t>
  </si>
  <si>
    <t xml:space="preserve">FR 04 018</t>
  </si>
  <si>
    <t xml:space="preserve">FR 04 </t>
  </si>
  <si>
    <t>018</t>
  </si>
  <si>
    <r>
      <rPr>
        <color indexed="64"/>
        <rFont val="Helvetica"/>
        <sz val="9"/>
      </rPr>
      <t xml:space="preserve">The terms</t>
    </r>
    <r>
      <rPr>
        <color rgb="FFFF2600"/>
        <i/>
        <rFont val="Helvetica"/>
        <sz val="9"/>
      </rPr>
      <t xml:space="preserve"> </t>
    </r>
    <r>
      <rPr>
        <color indexed="64"/>
        <rFont val="Helvetica"/>
        <sz val="9"/>
      </rPr>
      <t xml:space="preserve">related with ADV_SPM are missing, e.g. TSP, TSP model, properties, characteristics, etc… The issue is that some of them are deprecated (they come from CC v2).</t>
    </r>
  </si>
  <si>
    <t xml:space="preserve">Define concepts as required by ADV_SPM, aligned with current terminology</t>
  </si>
  <si>
    <t xml:space="preserve">
Direct contributions  would be helpful . Very complex concept and associated terms &amp; Defs (subclauses?)</t>
  </si>
  <si>
    <t>y</t>
  </si>
  <si>
    <t xml:space="preserve">DE 019</t>
  </si>
  <si>
    <t>DE</t>
  </si>
  <si>
    <t xml:space="preserve">DE </t>
  </si>
  <si>
    <t>019</t>
  </si>
  <si>
    <t xml:space="preserve">Acceptance criteria:
The term is used only once in ISO 15408. (ISO 15408-3, CD, line 3545: “Acceptance criteria may include code review, checking for vulnerabilities, authenticity checking, and functional testing to confirm that any creation or modification of configuration items is authorised.”)
Because the term “Criteria” appears in the title of the (corresponding CCRA) standard (“Common Criteria”, it is misleading to use the term only for the ALC context. The definition of this term should be avoided.</t>
  </si>
  <si>
    <r>
      <rPr>
        <color indexed="64"/>
        <rFont val="Arial"/>
        <sz val="9"/>
      </rPr>
      <t xml:space="preserve">Reword the sentence in part 3 and remove the definition in part 1.
</t>
    </r>
    <r>
      <rPr>
        <color indexed="64"/>
        <rFont val="Arial"/>
        <sz val="9"/>
      </rPr>
      <t xml:space="preserve">Rewording:
</t>
    </r>
    <r>
      <rPr>
        <color indexed="64"/>
        <rFont val="Arial"/>
        <sz val="9"/>
      </rPr>
      <t>“</t>
    </r>
    <r>
      <rPr>
        <color indexed="64"/>
        <rFont val="Arial"/>
        <sz val="9"/>
        <u val="single"/>
      </rPr>
      <t xml:space="preserve">Criteria for acceptance procedures</t>
    </r>
    <r>
      <rPr>
        <color indexed="64"/>
        <rFont val="Arial"/>
        <sz val="9"/>
      </rPr>
      <t xml:space="preserve"> may include …”
</t>
    </r>
    <r>
      <rPr>
        <color indexed="64"/>
        <rFont val="Arial"/>
        <sz val="9"/>
      </rPr>
      <t xml:space="preserve">
</t>
    </r>
    <r>
      <rPr>
        <color indexed="64"/>
        <rFont val="Arial"/>
        <sz val="9"/>
      </rPr>
      <t xml:space="preserve">(The same comment will be added for part 3.)</t>
    </r>
  </si>
  <si>
    <t xml:space="preserve">Dictionary meanings for 'acceptance' and 'criteria' are sufficient hence the definition is redundant</t>
  </si>
  <si>
    <t xml:space="preserve">FR 05 020</t>
  </si>
  <si>
    <t xml:space="preserve">FR 05 </t>
  </si>
  <si>
    <t>020</t>
  </si>
  <si>
    <t xml:space="preserve">We propose replace “owner of the TOE” by “risk owner” (related to FR/CL14 from WD2, accepted in principle).</t>
  </si>
  <si>
    <r>
      <rPr>
        <color indexed="64"/>
        <rFont val="Arial"/>
        <sz val="9"/>
      </rPr>
      <t xml:space="preserve">At line 532, replace the definition of asset with the following one:
</t>
    </r>
    <r>
      <rPr>
        <color indexed="64"/>
        <i/>
        <rFont val="Arial"/>
        <sz val="9"/>
      </rPr>
      <t xml:space="preserve">entity on which the risk owner presumably places value</t>
    </r>
  </si>
  <si>
    <t xml:space="preserve">Editors would suggest aligning the definition with Clause 6.2 where Owner of asset is used,  not 'risk owner' who would be differentand usually narrower than the 'owner'  </t>
  </si>
  <si>
    <t xml:space="preserve">US005 021</t>
  </si>
  <si>
    <t xml:space="preserve">US005 </t>
  </si>
  <si>
    <t>021</t>
  </si>
  <si>
    <t xml:space="preserve">See N1527 DOC for WD2 ISO/IEC 15408-1 DE/SG10
“The experts discussion concluded that the final evaluation result does not fall under the EAL-concept. “
Simply defining the terms “Assurance Level” (AL) rather than using “EAL” does not seem to follow the spirit of the discussion in Wuhan.
The definition of “assurance level” as presented would preclude the use of extended SARs.
1. Question the need for this term to be defined since we already have “assurance” defined as well as “evaluation assurance level”
2. A modified definition that would allow the use of extended assurance requirements could be
“set of assurance requirements representing the assurance activities necessary to determine the perceived threats to assets are sufficiently mitigated by the TOE.”  
However, see 1.</t>
  </si>
  <si>
    <t xml:space="preserve">See US001
Remove this term.</t>
  </si>
  <si>
    <t>superseeded</t>
  </si>
  <si>
    <r>
      <t xml:space="preserve">Indeed, extended SARs may be included.
Authors propose replacing the term "assurance level" by "</t>
    </r>
    <r>
      <rPr>
        <b/>
        <color indexed="64"/>
        <i/>
        <rFont val="Helvetica Neue"/>
        <sz val="10"/>
      </rPr>
      <t xml:space="preserve">assurance package"</t>
    </r>
    <r>
      <rPr>
        <color indexed="64"/>
        <rFont val="Helvetica Neue"/>
        <sz val="10"/>
      </rPr>
      <t xml:space="preserve">.
The following definition is proposed:
</t>
    </r>
    <r>
      <rPr>
        <color indexed="64"/>
        <i/>
        <rFont val="Helvetica Neue"/>
        <sz val="10"/>
      </rPr>
      <t xml:space="preserve">Assurance Package – assurance package, i.e. set of assurance requirements drawn from ISO/IEC 15408-3 or defined as a set of extended assurance components, that applies to the entire TOE in a multi-assurance evaluation.</t>
    </r>
  </si>
  <si>
    <t>MULTI/GAP</t>
  </si>
  <si>
    <t xml:space="preserve">GB 2 022</t>
  </si>
  <si>
    <t>GB</t>
  </si>
  <si>
    <t xml:space="preserve">GB 2 </t>
  </si>
  <si>
    <t>022</t>
  </si>
  <si>
    <t xml:space="preserve">We seem to normally refer to an assurance level as a ‘package’ rather than a ‘set’.  The definition of EAL manages to get both terms in, but if something is distinct enough to be referred to as an assurance level then it seems it should be a  well-formed ‘package’, not just a set. The UK has no objection to ‘set’ but requests consistency.</t>
  </si>
  <si>
    <t xml:space="preserve">Change first part of definition to “well-formed package of assurance requirements drawn from ISO/IEC 15408-3”.
If we need to know what “well-formed” means here, then perhaps it’s just that the SAR dependencies are met within the package.</t>
  </si>
  <si>
    <r>
      <t xml:space="preserve">Authors propose using the term </t>
    </r>
    <r>
      <rPr>
        <b/>
        <color indexed="64"/>
        <i/>
        <rFont val="Helvetica Neue"/>
        <sz val="10"/>
      </rPr>
      <t xml:space="preserve">assurance package </t>
    </r>
    <r>
      <rPr>
        <color indexed="64"/>
        <rFont val="Helvetica Neue"/>
        <sz val="10"/>
      </rPr>
      <t xml:space="preserve">instead of assurance level.
See work on other definitions..</t>
    </r>
  </si>
  <si>
    <t xml:space="preserve">DEFINITION, MULTI</t>
  </si>
  <si>
    <t xml:space="preserve">GB 3 023</t>
  </si>
  <si>
    <t xml:space="preserve">GB 3 </t>
  </si>
  <si>
    <t>023</t>
  </si>
  <si>
    <t xml:space="preserve">Not sure why we have made the addition to the definition of Assurance Level: “representing the assurance activities necessary to determine the perceived threats to assets are sufficiently mitigated by the TOE.” The UK cannot understand how an AL “determines” anything… and certainly ALs don’t determine any sort of sufficiency: that seems to be about how we link the SPD, Objectives and Requirements, using the rationales, not about the definition of an AL.</t>
  </si>
  <si>
    <t xml:space="preserve">Change the last part of the definition to “…representing a point on the CC predefined assurance scale.”</t>
  </si>
  <si>
    <r>
      <t xml:space="preserve">Authors propose using the term </t>
    </r>
    <r>
      <rPr>
        <b/>
        <color indexed="64"/>
        <i/>
        <rFont val="Helvetica Neue"/>
        <sz val="10"/>
      </rPr>
      <t xml:space="preserve">assurance package </t>
    </r>
    <r>
      <rPr>
        <color indexed="64"/>
        <rFont val="Helvetica Neue"/>
        <sz val="10"/>
      </rPr>
      <t xml:space="preserve">instead of assurance level. The definition of assurance level is no longer required (can be removed). </t>
    </r>
  </si>
  <si>
    <t xml:space="preserve">CR 024</t>
  </si>
  <si>
    <t>CR</t>
  </si>
  <si>
    <t xml:space="preserve">CR </t>
  </si>
  <si>
    <t>024</t>
  </si>
  <si>
    <t>112-1124</t>
  </si>
  <si>
    <t xml:space="preserve">Proposed name is ok</t>
  </si>
  <si>
    <t xml:space="preserve">replacing 'methodology' with 'evaluation methodology  (evaluation method is to kept</t>
  </si>
  <si>
    <t xml:space="preserve">KR 026
03</t>
  </si>
  <si>
    <t>KR</t>
  </si>
  <si>
    <t xml:space="preserve">KR 026</t>
  </si>
  <si>
    <t xml:space="preserve">
03</t>
  </si>
  <si>
    <t xml:space="preserve">1151
pp 16</t>
  </si>
  <si>
    <t xml:space="preserve">We don’t agree to the editors’ note as we need to look for definition of life-cycle phase in the reference.</t>
  </si>
  <si>
    <t xml:space="preserve">Keep the original definition for “operation”.</t>
  </si>
  <si>
    <t xml:space="preserve">See 025
Consensus needed</t>
  </si>
  <si>
    <t xml:space="preserve">Consensus needed</t>
  </si>
  <si>
    <t xml:space="preserve">CR 025</t>
  </si>
  <si>
    <t>025</t>
  </si>
  <si>
    <t>1155-1159</t>
  </si>
  <si>
    <t xml:space="preserve">Proposed definition is ok</t>
  </si>
  <si>
    <t xml:space="preserve">see KR 026</t>
  </si>
  <si>
    <t xml:space="preserve">not accepted (see KR 026)</t>
  </si>
  <si>
    <t xml:space="preserve">See  03
Conflict in comments received</t>
  </si>
  <si>
    <t xml:space="preserve">CR 027</t>
  </si>
  <si>
    <t>027</t>
  </si>
  <si>
    <t>1180-1183</t>
  </si>
  <si>
    <t xml:space="preserve">Agree with comment</t>
  </si>
  <si>
    <t xml:space="preserve">DE 028</t>
  </si>
  <si>
    <t>028</t>
  </si>
  <si>
    <t xml:space="preserve">remove double naming of augmentation</t>
  </si>
  <si>
    <r>
      <rPr>
        <color indexed="64"/>
        <rFont val="Arial"/>
        <sz val="9"/>
      </rPr>
      <t xml:space="preserve">…in case of functional package </t>
    </r>
    <r>
      <rPr>
        <color indexed="64"/>
        <rFont val="Arial"/>
        <strike/>
        <sz val="9"/>
      </rPr>
      <t>augmentation</t>
    </r>
    <r>
      <rPr>
        <color indexed="64"/>
        <rFont val="Arial"/>
        <sz val="9"/>
      </rPr>
      <t xml:space="preserve"> such an…</t>
    </r>
  </si>
  <si>
    <t xml:space="preserve">US015 030</t>
  </si>
  <si>
    <t xml:space="preserve">US015 </t>
  </si>
  <si>
    <t>030</t>
  </si>
  <si>
    <t xml:space="preserve">security requirement</t>
  </si>
  <si>
    <t xml:space="preserve">For direct-rationale PPs/STs, SFRs don’t map directly to security objectives either.</t>
  </si>
  <si>
    <t xml:space="preserve">Replace “Security Objectives” with “SPD”; 
This will require some re-wording of “achieve”/”fulfil” as used in the definition as well (SFRs mitigate threats and implement OSPs in the SPD, but that’s indirect).</t>
  </si>
  <si>
    <t xml:space="preserve">See 030,029,032; Editors Note is accepted to be impleented in current text (SPD is to be introduced in the SFR def</t>
  </si>
  <si>
    <t xml:space="preserve">FR 10 029</t>
  </si>
  <si>
    <t xml:space="preserve">FR 10 </t>
  </si>
  <si>
    <t>029</t>
  </si>
  <si>
    <t xml:space="preserve">Note 1 refers to “TOE security function”, which is a deprecated concept</t>
  </si>
  <si>
    <t xml:space="preserve">Replace “TOE security function” with “TOE security functionality”.</t>
  </si>
  <si>
    <t xml:space="preserve">see US015 </t>
  </si>
  <si>
    <t xml:space="preserve">Superseded by the decision to apply the def s from Editors Note</t>
  </si>
  <si>
    <t xml:space="preserve">US016 032</t>
  </si>
  <si>
    <t xml:space="preserve">US016 </t>
  </si>
  <si>
    <t>032</t>
  </si>
  <si>
    <r>
      <rPr>
        <color indexed="64"/>
        <rFont val="Helvetica"/>
        <sz val="11"/>
      </rPr>
      <t xml:space="preserve">The current &amp; proposed definition for SFR is problematic in the case of Direct Rationale STs/PPs since the TOE security objectives are not stated.
</t>
    </r>
    <r>
      <rPr>
        <color indexed="64"/>
        <rFont val="Helvetica"/>
        <sz val="11"/>
      </rPr>
      <t xml:space="preserve">
</t>
    </r>
    <r>
      <rPr>
        <color indexed="64"/>
        <rFont val="Times New Roman"/>
        <sz val="11"/>
      </rPr>
      <t xml:space="preserve">Line 2352 </t>
    </r>
    <r>
      <rPr>
        <color indexed="64"/>
        <rFont val="Times New Roman"/>
        <sz val="10"/>
      </rPr>
      <t xml:space="preserve"> “NOTE 1 In a Direct Rationale PP-Module, Security Objectives for the TOE are not included.”</t>
    </r>
  </si>
  <si>
    <r>
      <t xml:space="preserve">US propose:
</t>
    </r>
    <r>
      <rPr>
        <b/>
        <color indexed="64"/>
        <rFont val="Arial"/>
        <sz val="9"/>
      </rPr>
      <t xml:space="preserve">security functional requirement
</t>
    </r>
    <r>
      <rPr>
        <b/>
        <color indexed="64"/>
        <rFont val="Arial"/>
        <sz val="9"/>
      </rPr>
      <t xml:space="preserve">SFR
</t>
    </r>
    <r>
      <rPr>
        <color indexed="64"/>
        <rFont val="Arial"/>
        <sz val="9"/>
      </rPr>
      <t xml:space="preserve">requirement, stated in 15408-2 standardized language, which contributes to addressing the TOE’s security problem definition as defined in a specific ST or in a PP
</t>
    </r>
    <r>
      <rPr>
        <color indexed="64"/>
        <rFont val="Arial"/>
        <sz val="9"/>
      </rPr>
      <t xml:space="preserve">Also need to spell out “SAR”</t>
    </r>
  </si>
  <si>
    <t xml:space="preserve">See US015</t>
  </si>
  <si>
    <t xml:space="preserve">CR 031</t>
  </si>
  <si>
    <t>031</t>
  </si>
  <si>
    <t>1282-1303</t>
  </si>
  <si>
    <t xml:space="preserve">Agree with editor's note with second definition for SAR</t>
  </si>
  <si>
    <t xml:space="preserve">US091 033</t>
  </si>
  <si>
    <t xml:space="preserve">US091 </t>
  </si>
  <si>
    <t>033</t>
  </si>
  <si>
    <t xml:space="preserve">“ST-Module I”s not defined and is not used in Parts 1 – 5.</t>
  </si>
  <si>
    <t xml:space="preserve">Remove this term</t>
  </si>
  <si>
    <t xml:space="preserve">Suggest to discuss the justifications for including the term</t>
  </si>
  <si>
    <t xml:space="preserve">FR 12 034</t>
  </si>
  <si>
    <t xml:space="preserve">FR 12 </t>
  </si>
  <si>
    <t>034</t>
  </si>
  <si>
    <r>
      <rPr>
        <color indexed="64"/>
        <rFont val="Helvetica"/>
        <sz val="9"/>
      </rPr>
      <t xml:space="preserve">The term </t>
    </r>
    <r>
      <rPr>
        <color indexed="64"/>
        <i/>
        <rFont val="Helvetica"/>
        <sz val="9"/>
      </rPr>
      <t xml:space="preserve">ST-Configuration </t>
    </r>
    <r>
      <rPr>
        <color indexed="64"/>
        <rFont val="Helvetica"/>
        <sz val="9"/>
      </rPr>
      <t xml:space="preserve">is not required anymore (related concepts have been deleted)</t>
    </r>
  </si>
  <si>
    <r>
      <rPr>
        <color indexed="64"/>
        <rFont val="Helvetica"/>
        <sz val="9"/>
      </rPr>
      <t xml:space="preserve">Remove the term </t>
    </r>
    <r>
      <rPr>
        <color indexed="64"/>
        <i/>
        <rFont val="Helvetica"/>
        <sz val="9"/>
      </rPr>
      <t>ST-Configuration</t>
    </r>
  </si>
  <si>
    <t xml:space="preserve">US018 035</t>
  </si>
  <si>
    <t xml:space="preserve">US018 </t>
  </si>
  <si>
    <t>035</t>
  </si>
  <si>
    <t xml:space="preserve">“ST-Configuration” doesn’t have a definition.  It does not appear to be used anyplace else in Part 1-5.</t>
  </si>
  <si>
    <t xml:space="preserve">GB 6 036</t>
  </si>
  <si>
    <t xml:space="preserve">GB 6 </t>
  </si>
  <si>
    <t>036</t>
  </si>
  <si>
    <t xml:space="preserve">Suggest a reword of the definition of sub-TSF as given in the UK proposed change.</t>
  </si>
  <si>
    <t xml:space="preserve">Change to “an unambiguously defined part of the TSF in a multi-assurance evaluation that provides security functionality subject to a different assurance package than other parts of the TSF”
(Also: it’s not clear to the UK from this definition whether sub-TSFs are allowed to (or indeed required to) overlap – subject to discussion we might want to add something about that.)</t>
  </si>
  <si>
    <r>
      <t xml:space="preserve">Authors agree and propose replacing its definition with the following one:   
</t>
    </r>
    <r>
      <rPr>
        <color indexed="64"/>
        <i/>
        <rFont val="Helvetica Neue"/>
        <sz val="10"/>
      </rPr>
      <t xml:space="preserve">sub-TSF (or TSF part) – notion applied in multi-assurance evaluation to denote a portion of the TSF that provides a well-defined subset of security functionality, which corresponds to a set of SFRs that is closed by dependencies, objectives, and SPD elements.
Note 1: a sub-TSF has the characteristics of a TSF .</t>
    </r>
    <r>
      <rPr>
        <color indexed="64"/>
        <rFont val="Helvetica Neue"/>
        <sz val="10"/>
      </rPr>
      <t xml:space="preserve"> 
</t>
    </r>
    <r>
      <rPr>
        <color indexed="64"/>
        <i/>
        <rFont val="Helvetica Neue"/>
        <sz val="10"/>
      </rPr>
      <t xml:space="preserve">Note 2: a sub-TSF is associated with its own assurance package.
(Maybe adapt the definition of "TSF" to meet the needs of this notion.)</t>
    </r>
  </si>
  <si>
    <t xml:space="preserve">GB 7 037</t>
  </si>
  <si>
    <t xml:space="preserve">GB 7 </t>
  </si>
  <si>
    <t>037</t>
  </si>
  <si>
    <t xml:space="preserve">Why is the idea of a sub-TSF defined but (as far as the UK can see) never used in the multi-EAL additions?</t>
  </si>
  <si>
    <t xml:space="preserve">Either delete or use - depending on the agreed answer to the question.
(Note that responses to other comments might mean references to sub-TSFs are added. In principle it seems like a useful concept.)</t>
  </si>
  <si>
    <r>
      <t xml:space="preserve">The concept is indeed necessary. Authors propose replacing its definition with the following one:   </t>
    </r>
    <r>
      <rPr>
        <color indexed="64"/>
        <i/>
        <rFont val="Helvetica Neue"/>
        <sz val="10"/>
      </rPr>
      <t xml:space="preserve">
sub-TSF (or TSF part) – notion applied in multi-assurance evaluation to denote a portion of the TSF that provides a well-defined subset of security functionality, which corresponds to a set of SFRs that is closed by dependencies, objectives, and SPD elements.
Note: a sub-TSF has all the characteristics of a TSF.</t>
    </r>
  </si>
  <si>
    <t>MULTI</t>
  </si>
  <si>
    <t xml:space="preserve">US093 038</t>
  </si>
  <si>
    <t xml:space="preserve">US093 </t>
  </si>
  <si>
    <t>038</t>
  </si>
  <si>
    <t>Sub-TSF</t>
  </si>
  <si>
    <t xml:space="preserve">SUB-TSF – this is defined but not used in Part 1-5.</t>
  </si>
  <si>
    <t xml:space="preserve">Remove the term.</t>
  </si>
  <si>
    <t xml:space="preserve">The concept is indeed necessary.
See GB 7</t>
  </si>
  <si>
    <t xml:space="preserve">CR 039</t>
  </si>
  <si>
    <t>039</t>
  </si>
  <si>
    <t>1368-1371</t>
  </si>
  <si>
    <t xml:space="preserve">Time interval when an element is participating in an IT system and could be attacked</t>
  </si>
  <si>
    <t xml:space="preserve">US006 041</t>
  </si>
  <si>
    <t xml:space="preserve">US006 </t>
  </si>
  <si>
    <t>041</t>
  </si>
  <si>
    <r>
      <rPr>
        <color indexed="64"/>
        <rFont val="Arial"/>
        <sz val="9"/>
      </rPr>
      <t xml:space="preserve">Base-PPs are distinguished from other PPs in a PP-Configuration by being specified in a PP-Module.  The distinguishing characteristic of a Base-PP is its use by a PP-module, not its inclusion in a PP-configuration.</t>
    </r>
    <r>
      <rPr>
        <color indexed="64"/>
        <rFont val="Times New Roman"/>
        <sz val="9"/>
      </rPr>
      <t xml:space="preserve">
</t>
    </r>
    <r>
      <rPr>
        <color indexed="64"/>
        <rFont val="Arial"/>
        <sz val="9"/>
      </rPr>
      <t xml:space="preserve">See comment on line 1870 as well for more on this issue.</t>
    </r>
  </si>
  <si>
    <r>
      <rPr>
        <color indexed="64"/>
        <rFont val="Arial"/>
        <sz val="9"/>
      </rPr>
      <t xml:space="preserve">Protection Profile </t>
    </r>
    <r>
      <rPr>
        <color rgb="FFFF2600"/>
        <rFont val="Arial"/>
        <sz val="9"/>
      </rPr>
      <t xml:space="preserve">specified in a PP-Module </t>
    </r>
    <r>
      <rPr>
        <color indexed="64"/>
        <rFont val="Arial"/>
        <sz val="9"/>
      </rPr>
      <t xml:space="preserve">used as a basis to build a Protection Profile Configuration</t>
    </r>
  </si>
  <si>
    <t xml:space="preserve">FR 06 040</t>
  </si>
  <si>
    <t xml:space="preserve">FR 06 </t>
  </si>
  <si>
    <t>040</t>
  </si>
  <si>
    <t>581-584</t>
  </si>
  <si>
    <r>
      <rPr>
        <color indexed="64"/>
        <rFont val="Arial"/>
        <sz val="9"/>
      </rPr>
      <t xml:space="preserve">We propose removing the definition of </t>
    </r>
    <r>
      <rPr>
        <color indexed="64"/>
        <i/>
        <rFont val="Arial"/>
        <sz val="9"/>
      </rPr>
      <t>Base-PP</t>
    </r>
    <r>
      <rPr>
        <color indexed="64"/>
        <rFont val="Arial"/>
        <sz val="9"/>
      </rPr>
      <t xml:space="preserve"> as well as any occurrence of it throughout the document, since this is not a property of the PP but of the PP-modules using such PP.
</t>
    </r>
    <r>
      <rPr>
        <color indexed="64"/>
        <rFont val="Arial"/>
        <sz val="9"/>
      </rPr>
      <t xml:space="preserve">We propose to replace it by </t>
    </r>
    <r>
      <rPr>
        <color indexed="64"/>
        <i/>
        <rFont val="Arial"/>
        <sz val="9"/>
      </rPr>
      <t xml:space="preserve">Base PP </t>
    </r>
    <r>
      <rPr>
        <color indexed="64"/>
        <rFont val="Arial"/>
        <sz val="9"/>
      </rPr>
      <t xml:space="preserve">and define relative to PP-Modules.</t>
    </r>
  </si>
  <si>
    <t xml:space="preserve">3.17 base PP
Protection Profile used as a basis to build a PP-Module and, by extension, a PP-Configuration.
</t>
  </si>
  <si>
    <t xml:space="preserve">Terms "Base-PP" and "base PP" to be harmonised throughout the standard.
Definition is 
"Protection Profile used as a foundation  upon which  a PP-Module is built.."
</t>
  </si>
  <si>
    <t>PP-Modules</t>
  </si>
  <si>
    <t xml:space="preserve">KR 042
04</t>
  </si>
  <si>
    <t xml:space="preserve">KR 042</t>
  </si>
  <si>
    <t xml:space="preserve">
04</t>
  </si>
  <si>
    <t xml:space="preserve">1403, 
pp 21</t>
  </si>
  <si>
    <t xml:space="preserve">Note 1 to entry: Communication typically implies the establishment of identification and authentication of both parties. It may also entail other properties such as integrity and/or confidentiality preservation as well as protection against replay.
The Note 1 means that authentication mechanism shall be included in trusted channel. We suggest to change to that it may select authentication mechanism like integrity, confidentiality.</t>
  </si>
  <si>
    <r>
      <rPr>
        <color rgb="FF0432FF"/>
        <rFont val="Arial"/>
        <sz val="9"/>
      </rPr>
      <t>Replace</t>
    </r>
    <r>
      <rPr>
        <color indexed="64"/>
        <rFont val="Arial"/>
        <sz val="9"/>
      </rPr>
      <t xml:space="preserve"> “Note 1 to entry: Communication typically implies the establishment of identification and </t>
    </r>
    <r>
      <rPr>
        <color rgb="FF0432FF"/>
        <rFont val="Arial"/>
        <sz val="9"/>
      </rPr>
      <t>authentication</t>
    </r>
    <r>
      <rPr>
        <color indexed="64"/>
        <rFont val="Arial"/>
        <sz val="9"/>
      </rPr>
      <t xml:space="preserve"> of both parties. It may also entail other properties such as integrity and/or confidentiality preservation as well as protection against replay.” </t>
    </r>
    <r>
      <rPr>
        <color rgb="FF0432FF"/>
        <rFont val="Arial"/>
        <sz val="9"/>
      </rPr>
      <t>by</t>
    </r>
    <r>
      <rPr>
        <color indexed="64"/>
        <rFont val="Arial"/>
        <sz val="9"/>
      </rPr>
      <t xml:space="preserve"> “Note 1 to entry: communication typically implies the establishment of identification of both parties. It may also entail other properties such as integrity, </t>
    </r>
    <r>
      <rPr>
        <color rgb="FF0432FF"/>
        <rFont val="Arial"/>
        <sz val="9"/>
      </rPr>
      <t>authentication</t>
    </r>
    <r>
      <rPr>
        <color indexed="64"/>
        <rFont val="Arial"/>
        <sz val="9"/>
      </rPr>
      <t xml:space="preserve"> and/or confidentiality preservation as well as protection against replay.”</t>
    </r>
  </si>
  <si>
    <t xml:space="preserve">Note to be removed by the decision of editing group</t>
  </si>
  <si>
    <t xml:space="preserve">US020 043</t>
  </si>
  <si>
    <t xml:space="preserve">US020 </t>
  </si>
  <si>
    <t>043</t>
  </si>
  <si>
    <t xml:space="preserve">The classical problem is how to treat user-modifiable data that are used to enforce security requirements; passwords, for instance.  
Passwords are not considered as TSF data, but the security of the I&amp;A mechanism certainly depends on their protection, 
US do not agree with the proposed note 1.</t>
  </si>
  <si>
    <t xml:space="preserve">The proposed definition should be adopted with an accommodation for data that is modifiable by a user but modification is limited to that user (or an administrator).</t>
  </si>
  <si>
    <t xml:space="preserve">Go back to the old def. Keep Note but modify like the following: 
"Depending of the concept, this definition assumes that the same data created by users that has an actual impact on the operation of the TSF can be regarded as the TSF data"</t>
  </si>
  <si>
    <t xml:space="preserve">US007 044</t>
  </si>
  <si>
    <t xml:space="preserve">US007 </t>
  </si>
  <si>
    <t>044</t>
  </si>
  <si>
    <t xml:space="preserve">Base TOE developer</t>
  </si>
  <si>
    <t xml:space="preserve">The US support removing the term “base TOE developer”</t>
  </si>
  <si>
    <t xml:space="preserve">The term will be considered in the review of the composition topics</t>
  </si>
  <si>
    <t xml:space="preserve">DEFINITION, COMPOSITION</t>
  </si>
  <si>
    <t xml:space="preserve">US008 045</t>
  </si>
  <si>
    <t xml:space="preserve">US008 </t>
  </si>
  <si>
    <t>045</t>
  </si>
  <si>
    <t xml:space="preserve">base TOE</t>
  </si>
  <si>
    <t xml:space="preserve">It is possible that a base-component is not autonomous.
Specifying that it is autonomous would preclude using this multi-assurance concept where a base component is not autonomous
Dictionary definition of autonomous is “self-governing or independent”</t>
  </si>
  <si>
    <r>
      <t xml:space="preserve">Remove the word “autonomous”
composite product
product comprised of two or more components which can be organized in two layers: a layer of base component(s) and a layer of dependent components
</t>
    </r>
    <r>
      <rPr>
        <color indexed="64"/>
        <rFont val="Arial"/>
        <sz val="9"/>
      </rPr>
      <t xml:space="preserve">Note 1 to entry: The composite evaluation can be applied as many times as necessary to a multi component/multi-layered product, in an incremental approach.</t>
    </r>
  </si>
  <si>
    <r>
      <t xml:space="preserve">Authors agree about removing the word </t>
    </r>
    <r>
      <rPr>
        <color indexed="64"/>
        <i/>
        <rFont val="Helvetica Neue"/>
        <sz val="10"/>
      </rPr>
      <t>autonomous</t>
    </r>
    <r>
      <rPr>
        <color indexed="64"/>
        <rFont val="Helvetica Neue"/>
        <sz val="10"/>
      </rPr>
      <t xml:space="preserve"> from the definition of </t>
    </r>
    <r>
      <rPr>
        <b/>
        <color indexed="64"/>
        <i/>
        <rFont val="Helvetica Neue"/>
        <sz val="10"/>
      </rPr>
      <t xml:space="preserve">base TOE</t>
    </r>
    <r>
      <rPr>
        <color indexed="64"/>
        <rFont val="Helvetica Neue"/>
        <sz val="10"/>
      </rPr>
      <t xml:space="preserve">. 
The following definition for </t>
    </r>
    <r>
      <rPr>
        <b/>
        <color indexed="64"/>
        <i/>
        <rFont val="Helvetica Neue"/>
        <sz val="10"/>
      </rPr>
      <t xml:space="preserve">base TOE</t>
    </r>
    <r>
      <rPr>
        <color indexed="64"/>
        <rFont val="Helvetica Neue"/>
        <sz val="10"/>
      </rPr>
      <t xml:space="preserve"> is proposed:
</t>
    </r>
    <r>
      <rPr>
        <color indexed="64"/>
        <i/>
        <rFont val="Helvetica Neue"/>
        <sz val="10"/>
      </rPr>
      <t xml:space="preserve">TOE comprising the independent component(s) of a layered composite TOE
</t>
    </r>
  </si>
  <si>
    <t xml:space="preserve">US009 046</t>
  </si>
  <si>
    <t xml:space="preserve">US009 </t>
  </si>
  <si>
    <t>046</t>
  </si>
  <si>
    <t xml:space="preserve">Composite product</t>
  </si>
  <si>
    <t xml:space="preserve">US agree that we should not define a product as a TOE. They are different.
The current definition (line 641) is very problematic.
The suggested definition is better.</t>
  </si>
  <si>
    <t xml:space="preserve">Use the suggested definition.</t>
  </si>
  <si>
    <t xml:space="preserve">The suggested definition should:
- not use the term "autonomous."
- include the concept that the base component is evaluated
- distinguish between TOE and product (TOE is related to evaluation while product is not)
</t>
  </si>
  <si>
    <t xml:space="preserve">US010 047</t>
  </si>
  <si>
    <t xml:space="preserve">US010 </t>
  </si>
  <si>
    <t>047</t>
  </si>
  <si>
    <t xml:space="preserve">Composite TOE</t>
  </si>
  <si>
    <t xml:space="preserve">It is possible that a base-component is not autonomous.</t>
  </si>
  <si>
    <t xml:space="preserve">Remove the word “autonomous”
In this definition</t>
  </si>
  <si>
    <t xml:space="preserve">See 045
</t>
  </si>
  <si>
    <t xml:space="preserve">FR 07 048</t>
  </si>
  <si>
    <t xml:space="preserve">FR 07 </t>
  </si>
  <si>
    <t>048</t>
  </si>
  <si>
    <t>838-839</t>
  </si>
  <si>
    <r>
      <rPr>
        <color indexed="64"/>
        <rFont val="Helvetica"/>
        <sz val="9"/>
      </rPr>
      <t xml:space="preserve">In the definition for </t>
    </r>
    <r>
      <rPr>
        <color indexed="64"/>
        <i/>
        <rFont val="Helvetica"/>
        <sz val="9"/>
      </rPr>
      <t xml:space="preserve">direct rationale</t>
    </r>
    <r>
      <rPr>
        <color indexed="64"/>
        <rFont val="Helvetica"/>
        <sz val="9"/>
      </rPr>
      <t xml:space="preserve">, it should be clearly and explicitly stated that it is a type of PP or ST that does not include security objectives for the TOE.</t>
    </r>
  </si>
  <si>
    <r>
      <t xml:space="preserve">Update subclause 3.66 as follows:
</t>
    </r>
    <r>
      <rPr>
        <color indexed="64"/>
        <i/>
        <rFont val="Helvetica"/>
        <sz val="9"/>
      </rPr>
      <t xml:space="preserve">direct rationale
</t>
    </r>
    <r>
      <rPr>
        <color indexed="64"/>
        <i/>
        <rFont val="Helvetica"/>
        <sz val="9"/>
      </rPr>
      <t xml:space="preserve">type of Protection Profile or Security Target which does not include security objectives for the TOE and in which the SPD-elements of the SPD are mapped directly to the SFRs and possibly security objectives for the operational environment</t>
    </r>
  </si>
  <si>
    <t xml:space="preserve">it is not a good practice to define something by telling what it is not; suggest to convert the addition into Note 1:
" Direct rational type of PP or ST does not include security objectives for the TOE"</t>
  </si>
  <si>
    <t xml:space="preserve">FR 08 049</t>
  </si>
  <si>
    <t xml:space="preserve">FR 08 </t>
  </si>
  <si>
    <t>049</t>
  </si>
  <si>
    <r>
      <rPr>
        <color indexed="64"/>
        <rFont val="Helvetica"/>
        <sz val="9"/>
      </rPr>
      <t xml:space="preserve">In the definition for </t>
    </r>
    <r>
      <rPr>
        <color indexed="64"/>
        <i/>
        <rFont val="Helvetica"/>
        <sz val="9"/>
      </rPr>
      <t xml:space="preserve">element </t>
    </r>
    <r>
      <rPr>
        <color indexed="64"/>
        <rFont val="Helvetica"/>
        <sz val="9"/>
      </rPr>
      <t xml:space="preserve">add “as defined in SFRs and SARs”</t>
    </r>
  </si>
  <si>
    <r>
      <rPr>
        <color indexed="64"/>
        <rFont val="Helvetica"/>
        <sz val="9"/>
      </rPr>
      <t xml:space="preserve">Update subclause 3.68 as follows:
</t>
    </r>
    <r>
      <rPr>
        <color indexed="64"/>
        <i/>
        <rFont val="Helvetica"/>
        <sz val="9"/>
      </rPr>
      <t xml:space="preserve">element
</t>
    </r>
    <r>
      <rPr>
        <color indexed="64"/>
        <i/>
        <rFont val="Helvetica"/>
        <sz val="9"/>
      </rPr>
      <t xml:space="preserve">〈taxonomy〉 most detailed level of definition of a security need as defined in SFRs and SARs</t>
    </r>
  </si>
  <si>
    <t xml:space="preserve">GB 4 050</t>
  </si>
  <si>
    <t xml:space="preserve">GB 4 </t>
  </si>
  <si>
    <t>050</t>
  </si>
  <si>
    <t xml:space="preserve">Given that we now have a separate definition of “assurance level”, the UK suggests rewording the definition of EAL.</t>
  </si>
  <si>
    <t xml:space="preserve">Change to “an assurance level that represents a point on the pre-defined assurance scale in ISO/IEC 15408-5.”</t>
  </si>
  <si>
    <t xml:space="preserve">Authors agree with the proposed change.
See discussion on EAL in definitions  KR 02 052.
Note the term "assurance level" is proposed to be deprecated.</t>
  </si>
  <si>
    <t xml:space="preserve">KR 02 052</t>
  </si>
  <si>
    <t xml:space="preserve">KR 02 </t>
  </si>
  <si>
    <t>052</t>
  </si>
  <si>
    <t xml:space="preserve">877
pp 10</t>
  </si>
  <si>
    <t xml:space="preserve">We agree to the original definition for “EAL“ and not the editors’ note</t>
  </si>
  <si>
    <t xml:space="preserve">Keep the original definition for “EAL”.</t>
  </si>
  <si>
    <t xml:space="preserve">accepted with mods </t>
  </si>
  <si>
    <t xml:space="preserve">current definition is to be kept but modify using the concept of assurance package instead"</t>
  </si>
  <si>
    <t xml:space="preserve">CR 051</t>
  </si>
  <si>
    <t>051</t>
  </si>
  <si>
    <t>880-881</t>
  </si>
  <si>
    <t xml:space="preserve">Proposed alternate definition is better than current</t>
  </si>
  <si>
    <t xml:space="preserve">see KR02</t>
  </si>
  <si>
    <t xml:space="preserve">CR 053</t>
  </si>
  <si>
    <t>053</t>
  </si>
  <si>
    <t>896-911</t>
  </si>
  <si>
    <t xml:space="preserve">Proposed definition is better than current</t>
  </si>
  <si>
    <t xml:space="preserve">Align with general concept of 'conformity assessment (see ISO/IEC 17xxx series but keep the context of IT security evaluation (relates to evaluation authority - evaluation scheme - scheme)</t>
  </si>
  <si>
    <t xml:space="preserve">FR 09 054</t>
  </si>
  <si>
    <t xml:space="preserve">FR 09 </t>
  </si>
  <si>
    <t>054</t>
  </si>
  <si>
    <r>
      <rPr>
        <color indexed="64"/>
        <rFont val="Helvetica"/>
        <sz val="9"/>
      </rPr>
      <t xml:space="preserve">In the definition for </t>
    </r>
    <r>
      <rPr>
        <color indexed="64"/>
        <i/>
        <rFont val="Helvetica"/>
        <sz val="9"/>
      </rPr>
      <t xml:space="preserve">evaluation evidence</t>
    </r>
    <r>
      <rPr>
        <color indexed="64"/>
        <rFont val="Helvetica"/>
        <sz val="9"/>
      </rPr>
      <t xml:space="preserve">, we suggest deleting f</t>
    </r>
    <r>
      <rPr>
        <color indexed="64"/>
        <i/>
        <rFont val="Helvetica"/>
        <sz val="9"/>
      </rPr>
      <t>actual</t>
    </r>
    <r>
      <rPr>
        <color indexed="64"/>
        <rFont val="Helvetica"/>
        <sz val="9"/>
      </rPr>
      <t>.</t>
    </r>
  </si>
  <si>
    <r>
      <rPr>
        <color indexed="64"/>
        <rFont val="Arial"/>
        <sz val="9"/>
      </rPr>
      <t xml:space="preserve">Update subclause 3.77 as follows:
</t>
    </r>
    <r>
      <rPr>
        <color indexed="64"/>
        <i/>
        <rFont val="Arial"/>
        <sz val="9"/>
      </rPr>
      <t xml:space="preserve">evaluation evidence
</t>
    </r>
    <r>
      <rPr>
        <color indexed="64"/>
        <i/>
        <rFont val="Helvetica"/>
        <sz val="9"/>
      </rPr>
      <t xml:space="preserve">item used as a basis for establishing the verdict of an evaluation activity</t>
    </r>
  </si>
  <si>
    <t xml:space="preserve">CR 055</t>
  </si>
  <si>
    <t>055</t>
  </si>
  <si>
    <t>925-935</t>
  </si>
  <si>
    <t xml:space="preserve">CR 056</t>
  </si>
  <si>
    <t>056</t>
  </si>
  <si>
    <t>940-946</t>
  </si>
  <si>
    <t xml:space="preserve">CR 057</t>
  </si>
  <si>
    <t>057</t>
  </si>
  <si>
    <t>952-956</t>
  </si>
  <si>
    <t xml:space="preserve">ISO tool erroe. This should be clause 3.80</t>
  </si>
  <si>
    <t xml:space="preserve">DE 058</t>
  </si>
  <si>
    <t>058</t>
  </si>
  <si>
    <t xml:space="preserve">Term: evaluator
Typo</t>
  </si>
  <si>
    <r>
      <rPr>
        <color indexed="64"/>
        <rFont val="Arial"/>
        <sz val="9"/>
      </rPr>
      <t xml:space="preserve">“… is </t>
    </r>
    <r>
      <rPr>
        <color indexed="64"/>
        <rFont val="Arial"/>
        <strike/>
        <sz val="9"/>
      </rPr>
      <t>The</t>
    </r>
    <r>
      <rPr>
        <color indexed="64"/>
        <rFont val="Arial"/>
        <sz val="9"/>
      </rPr>
      <t xml:space="preserve"> the ISO/IEC 15408 series…”</t>
    </r>
  </si>
  <si>
    <t xml:space="preserve">US011 059</t>
  </si>
  <si>
    <t xml:space="preserve">US011 </t>
  </si>
  <si>
    <t>059</t>
  </si>
  <si>
    <t xml:space="preserve">Note 2 is certainly a true and mandatory statement for EC.  However, the definition itself concerns the relationship between an ST and PP, and so PP claims of exact conformance (to either another PP or a PP-Configuration) are excluded by definition.  There are several other “rules” that go along with exact conformance and so I’m not sure if it’s good to just call out some of the rules (although calling out all of them doesn’t seem like a good idea either).</t>
  </si>
  <si>
    <t xml:space="preserve">Remove Note 2.</t>
  </si>
  <si>
    <t xml:space="preserve">US012 060</t>
  </si>
  <si>
    <t xml:space="preserve">US012 </t>
  </si>
  <si>
    <t>060</t>
  </si>
  <si>
    <t xml:space="preserve">Extended TOE is not defined and is not used in Parts 1 – 5.</t>
  </si>
  <si>
    <t xml:space="preserve">Remove the term..</t>
  </si>
  <si>
    <t xml:space="preserve">US013 063</t>
  </si>
  <si>
    <t xml:space="preserve">US013 </t>
  </si>
  <si>
    <t>063</t>
  </si>
  <si>
    <t xml:space="preserve">“Extended TSF” doesn’t have a definition.  It does not appear to be used anyplace else in Part 1-5.</t>
  </si>
  <si>
    <t xml:space="preserve">CR 064</t>
  </si>
  <si>
    <t>064</t>
  </si>
  <si>
    <t>1008-1012</t>
  </si>
  <si>
    <t xml:space="preserve">ISO tool erroe. This should be clause 3.90</t>
  </si>
  <si>
    <t xml:space="preserve">US014 067</t>
  </si>
  <si>
    <t xml:space="preserve">US014 </t>
  </si>
  <si>
    <t>067</t>
  </si>
  <si>
    <t xml:space="preserve">Global assurance level</t>
  </si>
  <si>
    <t xml:space="preserve">Needs rethinking
1. The term “level” is misleading.
2. Extended SARs are precluded.
3. Arguably, SARs do not apply only to the TSF (eg ALC, ASE, ADV)
4. there is no definition of “multi-assurance evaluation” and the term is not clear.
See US001</t>
  </si>
  <si>
    <r>
      <t xml:space="preserve">Authors agree that the term level may be misleading in the absence of a well-defined scale. The preclusion of extended SARs was a mistake and the definition will be amended so as to correct this error and to clarify the aspect raised in point 3).  
Authors propose replacing this term to </t>
    </r>
    <r>
      <rPr>
        <b/>
        <color indexed="64"/>
        <i/>
        <rFont val="Helvetica Neue"/>
        <sz val="10"/>
      </rPr>
      <t xml:space="preserve">Global Assurance Package. </t>
    </r>
    <r>
      <rPr>
        <color indexed="64"/>
        <rFont val="Helvetica Neue"/>
        <sz val="10"/>
      </rPr>
      <t xml:space="preserve">The following definition is proposed:
</t>
    </r>
    <r>
      <rPr>
        <color indexed="64"/>
        <i/>
        <rFont val="Helvetica Neue"/>
        <sz val="10"/>
      </rPr>
      <t xml:space="preserve">Global Assurance Package – assurance package, i.e. set of assurance requirements drawn from ISO/IEC 15408-3 or defined as a set of extended assurance components, that applies to the entire TOE in a multi-assurance evaluation.
</t>
    </r>
    <r>
      <rPr>
        <color indexed="64"/>
        <rFont val="Helvetica Neue"/>
        <sz val="10"/>
      </rPr>
      <t xml:space="preserve">The following definition for </t>
    </r>
    <r>
      <rPr>
        <b/>
        <color indexed="64"/>
        <i/>
        <rFont val="Helvetica Neue"/>
        <sz val="10"/>
      </rPr>
      <t xml:space="preserve">multi-assurance evaluation</t>
    </r>
    <r>
      <rPr>
        <color indexed="64"/>
        <rFont val="Helvetica Neue"/>
        <sz val="10"/>
      </rPr>
      <t xml:space="preserve"> is proposed:
</t>
    </r>
    <r>
      <rPr>
        <color indexed="64"/>
        <i/>
        <rFont val="Helvetica Neue"/>
        <sz val="10"/>
      </rPr>
      <t xml:space="preserve">evaluation where the TOE is structured in parts possibly associated with different assurance packages, which drive the evaluation activities. </t>
    </r>
  </si>
  <si>
    <t xml:space="preserve">US090 065</t>
  </si>
  <si>
    <t xml:space="preserve">US090 </t>
  </si>
  <si>
    <t>065</t>
  </si>
  <si>
    <t xml:space="preserve">“Multi-assurance evaluation” is not defined in Part 1
See US001</t>
  </si>
  <si>
    <t xml:space="preserve">The definition for multi-assurance evaluation is indeed missing. This term is relevant and necessary for the multi-assurance topic and thus cannot be removed. However, editors propose the following definition for multi-assurance evaluation:
evaluation where the TOE is organised in parts, each part being associated with it's own assurance package 
See 023/021</t>
  </si>
  <si>
    <t xml:space="preserve">GB 5 066</t>
  </si>
  <si>
    <t xml:space="preserve">GB 5 </t>
  </si>
  <si>
    <t>066</t>
  </si>
  <si>
    <t xml:space="preserve">The name “global assurance level” doesn’t seem quite right for the concept here: it isn’t really “global” because some parts of the TOE will be higher (assuming partitioned assurance).</t>
  </si>
  <si>
    <t xml:space="preserve">Change “global assurance level” to “baseline assurance level” (probably not “base” since that is in danger of confusion with Base-PP) or “threshold assurance level”
After making this change, a search for uses of “global” is probably needed to make sure we make consistent edits elsewhere, e.g. line 1823.</t>
  </si>
  <si>
    <r>
      <t xml:space="preserve">Authors propose using the term </t>
    </r>
    <r>
      <rPr>
        <b/>
        <color indexed="64"/>
        <i/>
        <rFont val="Helvetica Neue"/>
        <sz val="10"/>
      </rPr>
      <t xml:space="preserve">global assurance package </t>
    </r>
    <r>
      <rPr>
        <color indexed="64"/>
        <rFont val="Helvetica Neue"/>
        <sz val="10"/>
      </rPr>
      <t xml:space="preserve">instead of global assurance level, as it refers to a set of assurance requirements applying to the entire TOE.
See 023/021</t>
    </r>
  </si>
  <si>
    <t xml:space="preserve">US021 070</t>
  </si>
  <si>
    <t xml:space="preserve">US021 </t>
  </si>
  <si>
    <t>070</t>
  </si>
  <si>
    <t xml:space="preserve">The statement that 15408-4 is fundamental to 18045 implies that 18045 can’t be used without 15408-4.  
This is  backwards; 15408-4 can’t be used without 18045.</t>
  </si>
  <si>
    <t xml:space="preserve">Change to “ISO/IEC 18045 is fundamental to Part 4.”</t>
  </si>
  <si>
    <t xml:space="preserve">DE 071</t>
  </si>
  <si>
    <t>071</t>
  </si>
  <si>
    <t xml:space="preserve">Part 4 allows deriving the work units from CEM. Therefore Part 4 depends on the content of CEM. The statement of the last sentence should be reversed.</t>
  </si>
  <si>
    <t xml:space="preserve">“ISO/IEC 18045 is fundamental to Part 4.”</t>
  </si>
  <si>
    <t xml:space="preserve">DE 072</t>
  </si>
  <si>
    <t>072</t>
  </si>
  <si>
    <t xml:space="preserve">ISO/IEC 18045 can only be applied to IT security evaluations according to ISO/IEC 15408.</t>
  </si>
  <si>
    <t xml:space="preserve">Add:
“…to IT security evaluations according to ISO/IEC 15408.”</t>
  </si>
  <si>
    <t xml:space="preserve">See 070 &amp; 071</t>
  </si>
  <si>
    <t xml:space="preserve">CR 090</t>
  </si>
  <si>
    <t>090</t>
  </si>
  <si>
    <t>1704-1708</t>
  </si>
  <si>
    <t xml:space="preserve">The main idea for this paragraph might be improved. Information is only one type of asset, but IT devices and other elements are also assets.</t>
  </si>
  <si>
    <t xml:space="preserve">It would be better to described precisely the types of assets covered by IT security. Is this standard only related to information security, or is it also about security of devices?</t>
  </si>
  <si>
    <t xml:space="preserve">asset is clearly defined in clause 3</t>
  </si>
  <si>
    <t xml:space="preserve">DE 110</t>
  </si>
  <si>
    <t>110</t>
  </si>
  <si>
    <t xml:space="preserve">Regarding exception c): SFRs are only found in part 2.</t>
  </si>
  <si>
    <r>
      <rPr>
        <color indexed="64"/>
        <rFont val="Arial"/>
        <sz val="9"/>
      </rPr>
      <t xml:space="preserve">Remove reference to part 3:
</t>
    </r>
    <r>
      <rPr>
        <color indexed="64"/>
        <rFont val="Arial"/>
        <sz val="9"/>
      </rPr>
      <t xml:space="preserve">“…in ISO/IEC 15408-2</t>
    </r>
    <r>
      <rPr>
        <color indexed="64"/>
        <rFont val="Arial"/>
        <strike/>
        <sz val="9"/>
      </rPr>
      <t xml:space="preserve"> and/or ISO/IEC 15408-3</t>
    </r>
    <r>
      <rPr>
        <color indexed="64"/>
        <rFont val="Arial"/>
        <sz val="9"/>
      </rPr>
      <t>.”</t>
    </r>
  </si>
  <si>
    <t xml:space="preserve">US037 111</t>
  </si>
  <si>
    <t xml:space="preserve">US037 </t>
  </si>
  <si>
    <t>111</t>
  </si>
  <si>
    <t xml:space="preserve">The topic of dependencies for components/SFRs/SARs in packages is not addressed.</t>
  </si>
  <si>
    <t xml:space="preserve">Request discussion by WG 3: 
Should a package include all dependent components?
If not, then the topic must still be addressed , by stating that that is the responsibility of the PP/PP-Module or ST author using the package.</t>
  </si>
  <si>
    <t xml:space="preserve">No, A package does not have to include all dependencies, however in an PP/ST they must all be met (or a rationale provided about why not.).
state that that is the responsibility of the PP/PP-Module or ST author using the package.
</t>
  </si>
  <si>
    <t xml:space="preserve">US042 123</t>
  </si>
  <si>
    <t xml:space="preserve">US042 </t>
  </si>
  <si>
    <t>123</t>
  </si>
  <si>
    <t xml:space="preserve">Editor’s Note</t>
  </si>
  <si>
    <t xml:space="preserve">The note it was indicated to clarify applicability of “8.3”, but there is no section 8.3.  What is the note referring to?
Apart from that, see previous comments on whether to distinguish (or not) PPs included in PP-Configurations that are and are not associated with modules.  This note needs to be made consistent with whatever position is taken.</t>
  </si>
  <si>
    <t xml:space="preserve">Note needs to be updated to correct reference.</t>
  </si>
  <si>
    <t xml:space="preserve">The reference should have been to 9.3</t>
  </si>
  <si>
    <t xml:space="preserve">FR 20 122</t>
  </si>
  <si>
    <t xml:space="preserve">FR 20 </t>
  </si>
  <si>
    <t>122</t>
  </si>
  <si>
    <t>2099-2100</t>
  </si>
  <si>
    <r>
      <rPr>
        <color indexed="64"/>
        <rFont val="Helvetica"/>
        <sz val="9"/>
      </rPr>
      <t xml:space="preserve">The following note should be updated to avoid misunderstanding: a base PP is not a different type of PP, it’s a role played in the framework of a PP-Module. The last part of the sentence is redundant. 
</t>
    </r>
    <r>
      <rPr>
        <color indexed="64"/>
        <i/>
        <rFont val="Helvetica"/>
        <sz val="9"/>
      </rPr>
      <t xml:space="preserve">
</t>
    </r>
    <r>
      <rPr>
        <color indexed="64"/>
        <i/>
        <rFont val="Helvetica"/>
        <sz val="9"/>
      </rPr>
      <t xml:space="preserve">NOTE A Base-PP is a PP used in the modular PP concept described in 10. The requirements of 9 also apply to Base-PPs.</t>
    </r>
  </si>
  <si>
    <t xml:space="preserve">NOTE A PP may be used as a base PP in PP-Modules as described in 10.</t>
  </si>
  <si>
    <t xml:space="preserve">See 040
</t>
  </si>
  <si>
    <t xml:space="preserve">DE 126</t>
  </si>
  <si>
    <t>126</t>
  </si>
  <si>
    <t xml:space="preserve">Part 4 conformance claim were removed during the discussions.</t>
  </si>
  <si>
    <t xml:space="preserve">Remove d)</t>
  </si>
  <si>
    <t xml:space="preserve">GB 20 129</t>
  </si>
  <si>
    <t xml:space="preserve">GB 20 </t>
  </si>
  <si>
    <t>129</t>
  </si>
  <si>
    <t>d</t>
  </si>
  <si>
    <t xml:space="preserve">There are (deliberately) no evaluation work units in 18045 to assess conformance to 15408-4. As discussed in previous meetings (mainly the Berlin discussion of WD1) it is up to the communities that make use of the relevant PPs and evaluation activities to accept (or reject) them on the basis of their applicability. 
Therefore it is not clear whether making a conformance claim is necessary or sensible. The most useful thing might be simply to have an indicator that a PP requires the use of certain evaluation methods/activities defined according to 15408-4. Then this would need to be checked as part of the evaluation of ST conformance to the PP, in terms of checking that the ST identifies the same evaluation methods/activities, and that these are used in the rest of the evaluation.</t>
  </si>
  <si>
    <r>
      <rPr>
        <color indexed="64"/>
        <rFont val="Arial"/>
        <sz val="9"/>
      </rPr>
      <t xml:space="preserve">Rewrite item d (conformance claim to 15408-4) as below
</t>
    </r>
    <r>
      <rPr>
        <color indexed="64"/>
        <rFont val="Helvetica"/>
        <sz val="11"/>
      </rPr>
      <t>----</t>
    </r>
    <r>
      <rPr>
        <color indexed="64"/>
        <rFont val="Helvetica"/>
        <sz val="9"/>
      </rPr>
      <t xml:space="preserve">
</t>
    </r>
    <r>
      <rPr>
        <color indexed="64"/>
        <rFont val="Arial"/>
        <sz val="9"/>
      </rPr>
      <t xml:space="preserve">if evaluation methods and evaluation activities are identified in the PP, then the PP shall identify this in its Conformance Statement, but no formal claim of conformance to 15408-4 is made in a PP. 
</t>
    </r>
    <r>
      <rPr>
        <color indexed="64"/>
        <rFont val="Arial"/>
        <sz val="9"/>
      </rPr>
      <t xml:space="preserve">-----
</t>
    </r>
    <r>
      <rPr>
        <color indexed="64"/>
        <rFont val="Arial"/>
        <sz val="9"/>
      </rPr>
      <t xml:space="preserve">Then modify item g (Conformance Statement) as below. 
</t>
    </r>
    <r>
      <rPr>
        <color indexed="64"/>
        <rFont val="Arial"/>
        <sz val="9"/>
      </rPr>
      <t xml:space="preserve">-----
</t>
    </r>
    <r>
      <rPr>
        <color indexed="64"/>
        <rFont val="Arial"/>
        <sz val="9"/>
      </rPr>
      <t xml:space="preserve">shall provide a Conformance Statement: this statement describes the manner in which other PPs, PP-Modules or STs shall conform to this PP: The conformance statement shall include one of: … [existing text describing conformance statements] …
</t>
    </r>
    <r>
      <rPr>
        <color indexed="64"/>
        <rFont val="Arial"/>
        <sz val="9"/>
      </rPr>
      <t xml:space="preserve">If evaluation methods and evaluation activities (as described in ISO/IEC 15408-4) are included in the PP (either by inclusion in the PP itself or by reference to a separate document describing them), then the Conformance Statement shall also include a statement in the following form:
</t>
    </r>
    <r>
      <rPr>
        <color indexed="64"/>
        <rFont val="Arial"/>
        <sz val="9"/>
      </rPr>
      <t xml:space="preserve">“This PP requires the use of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This reference may be to the PP itself, or to one or more separate documents.
</t>
    </r>
    <r>
      <rPr>
        <color indexed="64"/>
        <rFont val="Arial"/>
        <sz val="9"/>
      </rPr>
      <t xml:space="preserve">------
</t>
    </r>
    <r>
      <rPr>
        <color indexed="64"/>
        <rFont val="Arial"/>
        <sz val="9"/>
      </rPr>
      <t xml:space="preserve">A corresponding requirement then also needs to be added (perhaps only in 15408-3) to state that the PP’s list of explicit evaluation methods/evaluation activities includes any evaluation methods/evaluation activities that are identified in items (PPs, PP-Modules/PP-Configurations, Functional Packages) to which the PP itself claims conformance.</t>
    </r>
  </si>
  <si>
    <t xml:space="preserve">GB 21 130</t>
  </si>
  <si>
    <t xml:space="preserve">GB 21 </t>
  </si>
  <si>
    <t>130</t>
  </si>
  <si>
    <t xml:space="preserve">The editors’ note asks for comments about whether evaluation methods/activities could be included in PPs. 
Comment NIAP26 on 15408-1 WD2 suggested that if no APE requirements are defined for evaluation of 15408-4 conformance then there should not be a conformance claim to this part of the standard.
In previous meetings (e.g. as documented for the DoC of comment DE/SF01 for 15408-4 WD1) it was concluded that we would not specify evaluation activities in 15408/18045 for assessing conformance claims against 15408-4 at present, because acceptance of the evaluation methods/activities is a matter for the relevant originators and community of use of the PP (this is also noted in 15408-4 CD1 clause 1).</t>
  </si>
  <si>
    <t xml:space="preserve">Allow evaluation methods/activities to be included in PPs. If thought necessary, clarify as part of the description of PP contents in 15408-1 that they may be included but are not mandatory. Also clarify that they are not expected to be included as text in an ST that claims conformance to the PP. 
Do not require a conformance claim to 15408-4 in the PP.</t>
  </si>
  <si>
    <t xml:space="preserve">US043 131</t>
  </si>
  <si>
    <t xml:space="preserve">US043 </t>
  </si>
  <si>
    <t>131</t>
  </si>
  <si>
    <t xml:space="preserve">List item d)</t>
  </si>
  <si>
    <t xml:space="preserve">The US NB supports the optional inclusion of evaluation methods in PPs and PP-Modules.</t>
  </si>
  <si>
    <t xml:space="preserve">Update figures B.1, B.2, B.3 and B.6
Add explanatory text in Annex B to explain that PPs and PP-Modules may contain evaluation methods.</t>
  </si>
  <si>
    <t xml:space="preserve">GB 22 132</t>
  </si>
  <si>
    <t xml:space="preserve">GB 22 </t>
  </si>
  <si>
    <t>132</t>
  </si>
  <si>
    <t xml:space="preserve">Note 2</t>
  </si>
  <si>
    <t xml:space="preserve">It’s not clear what this note refers to: there seem to be no references above it (in section 9) to “set”</t>
  </si>
  <si>
    <t xml:space="preserve">Remove the note</t>
  </si>
  <si>
    <t xml:space="preserve">FR 21 124</t>
  </si>
  <si>
    <t xml:space="preserve">FR 21 </t>
  </si>
  <si>
    <t>124</t>
  </si>
  <si>
    <t>2127-2131</t>
  </si>
  <si>
    <r>
      <rPr>
        <color indexed="64"/>
        <rFont val="Helvetica"/>
        <sz val="9"/>
      </rPr>
      <t xml:space="preserve">Based on previous comments and discussions at Wuhan, conformance to ISO/IEC 15408-4 is not required and all text claiming it should be rephrased or eliminated. 
</t>
    </r>
    <r>
      <rPr>
        <color indexed="64"/>
        <rFont val="Helvetica"/>
        <sz val="9"/>
      </rPr>
      <t xml:space="preserve">
</t>
    </r>
    <r>
      <rPr>
        <color indexed="64"/>
        <rFont val="Helvetica"/>
        <sz val="9"/>
      </rPr>
      <t xml:space="preserve">The item discussing a conformance claim to ISO/IEC 15408-4 should be removed.</t>
    </r>
  </si>
  <si>
    <t xml:space="preserve">Remove item d).</t>
  </si>
  <si>
    <t xml:space="preserve">FR 22 125</t>
  </si>
  <si>
    <t xml:space="preserve">FR 22 </t>
  </si>
  <si>
    <t>125</t>
  </si>
  <si>
    <t>2157-2158</t>
  </si>
  <si>
    <t xml:space="preserve">A PP of “exact conformance” type cannot claim conformance to another PP. 
The item g) must be updated (it applies only to STs)
(the same holds for Note 3 in lines 2211-2212)</t>
  </si>
  <si>
    <r>
      <rPr>
        <color indexed="64"/>
        <rFont val="Helvetica"/>
        <sz val="9"/>
      </rPr>
      <t xml:space="preserve">Replace with
</t>
    </r>
    <r>
      <rPr>
        <color indexed="64"/>
        <i/>
        <rFont val="Helvetica"/>
        <sz val="9"/>
      </rPr>
      <t xml:space="preserve">Exact conformance: If the PP states that exact conformance is required, the ST shall conform to the PP in an exact manner;</t>
    </r>
  </si>
  <si>
    <t>EXACT</t>
  </si>
  <si>
    <t xml:space="preserve">DE 127</t>
  </si>
  <si>
    <t>127</t>
  </si>
  <si>
    <t xml:space="preserve">2157/ 970</t>
  </si>
  <si>
    <r>
      <rPr>
        <color indexed="64"/>
        <rFont val="Arial"/>
        <sz val="9"/>
      </rPr>
      <t xml:space="preserve">Exact conformance: If the PP states that exact conformance is required, the PP/ST shall conform to the PP in an exact manner;</t>
    </r>
    <r>
      <rPr>
        <color indexed="64"/>
        <rFont val="Times New Roman"/>
        <sz val="9"/>
      </rPr>
      <t xml:space="preserve">
</t>
    </r>
    <r>
      <rPr>
        <color indexed="64"/>
        <rFont val="Arial"/>
        <sz val="9"/>
      </rPr>
      <t xml:space="preserve">This sentence is not consistent to note 2 in Line 970:
</t>
    </r>
    <r>
      <rPr>
        <color indexed="64"/>
        <rFont val="Arial"/>
        <sz val="9"/>
      </rPr>
      <t xml:space="preserve">It is not allowed to claim exact performance to other PPs.
</t>
    </r>
    <r>
      <rPr>
        <color indexed="64"/>
        <rFont val="Arial"/>
        <sz val="9"/>
      </rPr>
      <t xml:space="preserve">Respectively line 2035:
</t>
    </r>
    <r>
      <rPr>
        <color indexed="64"/>
        <rFont val="Arial"/>
        <sz val="9"/>
      </rPr>
      <t xml:space="preserve">A PP shall not claim exact conformance to another PP or combination of PPs.</t>
    </r>
  </si>
  <si>
    <t xml:space="preserve">Exact conformance: If the PP states that exact conformance is required, the ST shall conform to the PP in an exact manner;</t>
  </si>
  <si>
    <t xml:space="preserve">US048 148</t>
  </si>
  <si>
    <t xml:space="preserve">US048 </t>
  </si>
  <si>
    <t>148</t>
  </si>
  <si>
    <t xml:space="preserve">Editors note</t>
  </si>
  <si>
    <t xml:space="preserve">ed, te</t>
  </si>
  <si>
    <t xml:space="preserve">The US agree with editor that selection based SFRs can be contained in a PP module.
Anything (package, PP-Module, PP) can contain selection-based requirements.  The US believes that this is more properly described in section 7.2.3—it is a specific type of “selection” operation.
Selection based SFRs are applicable to all PPs.</t>
  </si>
  <si>
    <t xml:space="preserve">Follow the suggestion in the editors’ note.
Move this discussion to section 7.2.3.</t>
  </si>
  <si>
    <t xml:space="preserve">FR 27 149</t>
  </si>
  <si>
    <t xml:space="preserve">FR 27 </t>
  </si>
  <si>
    <t>149</t>
  </si>
  <si>
    <t>2336-2342</t>
  </si>
  <si>
    <r>
      <rPr>
        <color indexed="64"/>
        <rFont val="Helvetica"/>
        <sz val="9"/>
      </rPr>
      <t xml:space="preserve">Any PP can play the role of base PP in the framework of a PP-Module. The subclause 10.2 is not accurate: 
</t>
    </r>
    <r>
      <rPr>
        <color indexed="64"/>
        <rFont val="Helvetica"/>
        <sz val="9"/>
      </rPr>
      <t xml:space="preserve">A PP that is used as a base PP does not result from a specific development process, PP-Modules may not be “planned” at the time of developing the PP
</t>
    </r>
    <r>
      <rPr>
        <color indexed="64"/>
        <rFont val="Helvetica"/>
        <sz val="9"/>
      </rPr>
      <t xml:space="preserve"> “base TOE” is not defined in the framework of Modular PPs (the meaning in composition is not related to this).</t>
    </r>
  </si>
  <si>
    <r>
      <rPr>
        <color indexed="64"/>
        <rFont val="Helvetica"/>
        <sz val="9"/>
      </rPr>
      <t xml:space="preserve">Consider removing the section or replacing with: 
</t>
    </r>
    <r>
      <rPr>
        <color indexed="64"/>
        <i/>
        <rFont val="Helvetica"/>
        <sz val="9"/>
      </rPr>
      <t xml:space="preserve">A base Protection Profile is a standard PP that is declared as such in a PP-Module. 
</t>
    </r>
    <r>
      <rPr>
        <color indexed="64"/>
        <i/>
        <rFont val="Helvetica"/>
        <sz val="9"/>
      </rPr>
      <t xml:space="preserve">
</t>
    </r>
    <r>
      <rPr>
        <color indexed="64"/>
        <i/>
        <rFont val="Helvetica"/>
        <sz val="9"/>
      </rPr>
      <t xml:space="preserve">A base PP provides the specification of the TOE type and the mandatory security requirements for that TOE type which are completed/refined by the PP-Module. 
</t>
    </r>
    <r>
      <rPr>
        <color indexed="64"/>
        <i/>
        <rFont val="Helvetica"/>
        <sz val="9"/>
      </rPr>
      <t xml:space="preserve">
</t>
    </r>
    <r>
      <rPr>
        <color indexed="64"/>
        <i/>
        <rFont val="Helvetica"/>
        <sz val="9"/>
      </rPr>
      <t xml:space="preserve">Note that a base PP that meets all the requirements defined in 9.</t>
    </r>
  </si>
  <si>
    <t xml:space="preserve">delete section 10.2</t>
  </si>
  <si>
    <t xml:space="preserve">US056 169</t>
  </si>
  <si>
    <t xml:space="preserve">US056 </t>
  </si>
  <si>
    <t>169</t>
  </si>
  <si>
    <t xml:space="preserve">There is what appears to be a placeholder for additional material to be included; isn’t this something that should be filled in in a committee draft?</t>
  </si>
  <si>
    <t xml:space="preserve">Complete section 11.1</t>
  </si>
  <si>
    <t xml:space="preserve">CR 170</t>
  </si>
  <si>
    <t>170</t>
  </si>
  <si>
    <t xml:space="preserve">Threre is no content for this sub-clause</t>
  </si>
  <si>
    <t xml:space="preserve">US057 171</t>
  </si>
  <si>
    <t xml:space="preserve">US057 </t>
  </si>
  <si>
    <t>171</t>
  </si>
  <si>
    <t xml:space="preserve">STs do not have conformance statements; is this a new addition?</t>
  </si>
  <si>
    <t xml:space="preserve">If ST conformance statements is not a new addition, then it should be removed from the heading.  If it is a new addition then more material in this section is required to define it.</t>
  </si>
  <si>
    <t xml:space="preserve">Remove "conformance statement" from the title of 11.2</t>
  </si>
  <si>
    <t xml:space="preserve">FR 39 190</t>
  </si>
  <si>
    <t xml:space="preserve">FR 39 </t>
  </si>
  <si>
    <t>190</t>
  </si>
  <si>
    <r>
      <rPr>
        <color indexed="64"/>
        <rFont val="Helvetica"/>
        <sz val="9"/>
      </rPr>
      <t xml:space="preserve">Based on previous comments and discussions at Wuhan, conformance to ISO/IEC 15408-4 is not defined or required and all text claiming it should be rephrased. 
</t>
    </r>
    <r>
      <rPr>
        <color indexed="64"/>
        <rFont val="Helvetica"/>
        <sz val="9"/>
      </rPr>
      <t xml:space="preserve">
</t>
    </r>
    <r>
      <rPr>
        <color indexed="64"/>
        <rFont val="Helvetica"/>
        <sz val="9"/>
      </rPr>
      <t xml:space="preserve">Moreover, there are other approaches to define supplementary/alternative evaluation methodologies, e.g. through refinement or extended assurance components.</t>
    </r>
  </si>
  <si>
    <r>
      <rPr>
        <color indexed="64"/>
        <rFont val="Helvetica"/>
        <sz val="9"/>
      </rPr>
      <t xml:space="preserve">Replace the sentence with: </t>
    </r>
    <r>
      <rPr>
        <color indexed="64"/>
        <i/>
        <rFont val="Helvetica"/>
        <sz val="9"/>
      </rPr>
      <t xml:space="preserve">
</t>
    </r>
    <r>
      <rPr>
        <color indexed="64"/>
        <i/>
        <rFont val="Helvetica"/>
        <sz val="9"/>
      </rPr>
      <t xml:space="preserve">For the ISO/IEC 15408 series, the basic common evaluation methodology is given in ISO/IEC 18045 and this </t>
    </r>
    <r>
      <rPr>
        <color rgb="FF6FAD46"/>
        <i/>
        <rFont val="Helvetica"/>
        <sz val="9"/>
      </rPr>
      <t xml:space="preserve">may </t>
    </r>
    <r>
      <rPr>
        <color indexed="64"/>
        <i/>
        <rFont val="Helvetica"/>
        <sz val="9"/>
      </rPr>
      <t xml:space="preserve">be supplemented or replaced by other methodologies derived from ISO/IEC 18045, e.g. using the framework given in ISO/IEC 15408-4, refining standard assurance components or defining extended assurance components.</t>
    </r>
  </si>
  <si>
    <t xml:space="preserve">US061 192</t>
  </si>
  <si>
    <t xml:space="preserve">US061 </t>
  </si>
  <si>
    <t>192</t>
  </si>
  <si>
    <t xml:space="preserve">Typo: says “This clause 11.3...” when the clause is actually 12.1.</t>
  </si>
  <si>
    <t xml:space="preserve">Change 11.3 to 12.1</t>
  </si>
  <si>
    <t xml:space="preserve">DE 193</t>
  </si>
  <si>
    <t>193</t>
  </si>
  <si>
    <t xml:space="preserve">“This clause 11.3 presents…”
Something went wrong here.</t>
  </si>
  <si>
    <t xml:space="preserve">CR 194</t>
  </si>
  <si>
    <t>194</t>
  </si>
  <si>
    <t xml:space="preserve">Wrong clause number 11.3</t>
  </si>
  <si>
    <t xml:space="preserve">change by 12.1</t>
  </si>
  <si>
    <t xml:space="preserve">FR 37 191</t>
  </si>
  <si>
    <t xml:space="preserve">FR 37 </t>
  </si>
  <si>
    <t>191</t>
  </si>
  <si>
    <t>2706-2708</t>
  </si>
  <si>
    <r>
      <rPr>
        <color indexed="64"/>
        <rFont val="Helvetica"/>
        <sz val="9"/>
      </rPr>
      <t xml:space="preserve">(Related to FR/CL9 from WD2, accepted in principle)
</t>
    </r>
    <r>
      <rPr>
        <color indexed="64"/>
        <rFont val="Helvetica"/>
        <sz val="9"/>
      </rPr>
      <t xml:space="preserve">Use </t>
    </r>
    <r>
      <rPr>
        <color indexed="64"/>
        <i/>
        <rFont val="Helvetica"/>
        <sz val="9"/>
      </rPr>
      <t>authorities</t>
    </r>
    <r>
      <rPr>
        <color indexed="64"/>
        <rFont val="Helvetica"/>
        <sz val="9"/>
      </rPr>
      <t xml:space="preserve"> instead of </t>
    </r>
    <r>
      <rPr>
        <color indexed="64"/>
        <i/>
        <rFont val="Helvetica"/>
        <sz val="9"/>
      </rPr>
      <t xml:space="preserve">approval authorities</t>
    </r>
    <r>
      <rPr>
        <color indexed="64"/>
        <rFont val="Helvetica"/>
        <sz val="9"/>
      </rPr>
      <t xml:space="preserve">. This is less limitative and does not require a definition.</t>
    </r>
  </si>
  <si>
    <r>
      <rPr>
        <color indexed="64"/>
        <rFont val="Arial"/>
        <sz val="9"/>
      </rPr>
      <t xml:space="preserve">Replace phrase by:
</t>
    </r>
    <r>
      <rPr>
        <color indexed="64"/>
        <i/>
        <rFont val="Arial"/>
        <sz val="9"/>
      </rPr>
      <t xml:space="preserve">Catalogues of PPs and PP-Configurations can be maintained by authorities or others, which define the criteria for inclusion in the catalogue. 
</t>
    </r>
    <r>
      <rPr>
        <color indexed="64"/>
        <rFont val="Arial"/>
        <sz val="9"/>
      </rPr>
      <t>Optionnally</t>
    </r>
    <r>
      <rPr>
        <color indexed="64"/>
        <rFont val="Times New Roman"/>
        <sz val="9"/>
      </rPr>
      <t>,</t>
    </r>
    <r>
      <rPr>
        <color indexed="64"/>
        <rFont val="Arial"/>
        <sz val="9"/>
      </rPr>
      <t xml:space="preserve"> add a note: 
</t>
    </r>
    <r>
      <rPr>
        <color indexed="64"/>
        <i/>
        <rFont val="Arial"/>
        <sz val="9"/>
      </rPr>
      <t xml:space="preserve">NOTE The criteria is out of the scope of the ISO/IEC 15408 standard.</t>
    </r>
  </si>
  <si>
    <t xml:space="preserve">US062 197</t>
  </si>
  <si>
    <t xml:space="preserve">US062 </t>
  </si>
  <si>
    <t>197</t>
  </si>
  <si>
    <t xml:space="preserve">Editors’ Note</t>
  </si>
  <si>
    <t xml:space="preserve">Since this CD was distributed the TMB Communiqué 59 June 2018 and 72nd TMB Meeting Resolutions (14-15 June 2018, São Paulo, Brazil) Resolution 70/2018 (Legal statements in ISO deliverables) has been issued in the interim.</t>
  </si>
  <si>
    <t xml:space="preserve">Seek clarification from the TMB on this matter.</t>
  </si>
  <si>
    <t xml:space="preserve">DE 196</t>
  </si>
  <si>
    <t>196</t>
  </si>
  <si>
    <t xml:space="preserve">For part 4 the “derivation” of work units was agreed. Supplementation and replacement is not used any more.</t>
  </si>
  <si>
    <r>
      <rPr>
        <color indexed="64"/>
        <rFont val="Arial"/>
        <sz val="9"/>
      </rPr>
      <t xml:space="preserve">“…this may be </t>
    </r>
    <r>
      <rPr>
        <color indexed="64"/>
        <rFont val="Arial"/>
        <strike/>
        <sz val="9"/>
      </rPr>
      <t xml:space="preserve">supplemented or replaced by other methodologies</t>
    </r>
    <r>
      <rPr>
        <color indexed="64"/>
        <rFont val="Arial"/>
        <sz val="9"/>
      </rPr>
      <t xml:space="preserve"> derived from ISO/IEC 18045 </t>
    </r>
    <r>
      <rPr>
        <color indexed="64"/>
        <rFont val="Arial"/>
        <sz val="9"/>
        <u val="single"/>
      </rPr>
      <t xml:space="preserve">by other methodologies</t>
    </r>
    <r>
      <rPr>
        <color indexed="64"/>
        <rFont val="Arial"/>
        <sz val="9"/>
      </rPr>
      <t xml:space="preserve">, …”
</t>
    </r>
    <r>
      <rPr>
        <color indexed="64"/>
        <rFont val="Arial"/>
        <sz val="9"/>
      </rPr>
      <t xml:space="preserve">example:
</t>
    </r>
    <r>
      <rPr>
        <color indexed="64"/>
        <rFont val="Arial"/>
        <sz val="9"/>
      </rPr>
      <t xml:space="preserve">“…to </t>
    </r>
    <r>
      <rPr>
        <color indexed="64"/>
        <rFont val="Arial"/>
        <strike/>
        <sz val="9"/>
      </rPr>
      <t>supplement</t>
    </r>
    <r>
      <rPr>
        <color indexed="64"/>
        <rFont val="Arial"/>
        <sz val="9"/>
      </rPr>
      <t xml:space="preserve"> derive the basic common …”</t>
    </r>
  </si>
  <si>
    <t xml:space="preserve">FR 38 195</t>
  </si>
  <si>
    <t xml:space="preserve">FR 38 </t>
  </si>
  <si>
    <t>195</t>
  </si>
  <si>
    <t>2721-2724</t>
  </si>
  <si>
    <r>
      <rPr>
        <color indexed="64"/>
        <rFont val="Helvetica"/>
        <sz val="9"/>
      </rPr>
      <t xml:space="preserve">(Related to FR/CL7 from WD2, accepted in principle)
</t>
    </r>
    <r>
      <rPr>
        <color indexed="64"/>
        <rFont val="Helvetica"/>
        <sz val="9"/>
      </rPr>
      <t xml:space="preserve">Delete the second part of the phrase starting at line 2722, after evaluation scheme, i.e. delete  </t>
    </r>
    <r>
      <rPr>
        <color indexed="64"/>
        <i/>
        <rFont val="Helvetica"/>
        <sz val="9"/>
      </rPr>
      <t xml:space="preserve">…that sets the standards, monitors the quality of the evaluations, and administers the regulations to which the evaluation facilities and evaluators </t>
    </r>
    <r>
      <rPr>
        <color rgb="FF00BA62"/>
        <i/>
        <rFont val="Helvetica"/>
        <sz val="9"/>
      </rPr>
      <t>must</t>
    </r>
    <r>
      <rPr>
        <color indexed="64"/>
        <i/>
        <rFont val="Helvetica"/>
        <sz val="9"/>
      </rPr>
      <t xml:space="preserve"> conform.
</t>
    </r>
    <r>
      <rPr>
        <color indexed="64"/>
        <i/>
        <rFont val="Helvetica"/>
        <sz val="9"/>
      </rPr>
      <t xml:space="preserve">
</t>
    </r>
    <r>
      <rPr>
        <color indexed="64"/>
        <rFont val="Helvetica"/>
        <sz val="9"/>
      </rPr>
      <t xml:space="preserve">This part of the sentence should be moved to the definition of “evaluation scheme”.</t>
    </r>
  </si>
  <si>
    <r>
      <rPr>
        <color indexed="64"/>
        <rFont val="Arial"/>
        <sz val="9"/>
      </rPr>
      <t xml:space="preserve">Replace lines 2721-2724 with the following:
</t>
    </r>
    <r>
      <rPr>
        <color indexed="64"/>
        <i/>
        <rFont val="Arial"/>
        <sz val="9"/>
      </rPr>
      <t xml:space="preserve">In order to achieve greater comparability between evaluation results, evaluations should be performed within the framework of an evaluation scheme.</t>
    </r>
  </si>
  <si>
    <t xml:space="preserve">See 056</t>
  </si>
  <si>
    <t xml:space="preserve">GB 33 198</t>
  </si>
  <si>
    <t xml:space="preserve">GB 33 </t>
  </si>
  <si>
    <t>198</t>
  </si>
  <si>
    <t xml:space="preserve">The name “Multi-assurance evaluation” does not seem quite right. All evaluations deal with multiple SARs, and therefore are “multi-assurance” in some sense. The important characteristic of the approach described here is that it allows for different assurance requirements to be applied to different parts of a TOE. So it seems that the name should focus on this partitioning or profiling of different parts of the TOE.</t>
  </si>
  <si>
    <t xml:space="preserve">Suggest a change of name to “Partitioned assurance” or “Profiled assurance”.</t>
  </si>
  <si>
    <t xml:space="preserve">The name is open to discussion.  However, the use of multiple "assurance packages" to define the approach removes the possible misinterpretation. </t>
  </si>
  <si>
    <t xml:space="preserve">DE 204</t>
  </si>
  <si>
    <t>204</t>
  </si>
  <si>
    <t xml:space="preserve">Multi-assurance evaluation was (partly) introduced in the CD. At the moment substantial information how to evaluate the TOE are missing, only the evaluation actions related to PPs and STs were described in part 3.
Those questions come up: How to evaluate ADV and AVA for multi-assurance products? Are all evaluation results from the higher assurance level also used for the lower assurance level evaluation? etc.
At least for part 1 a short description of the concept how to evaluate is expected. Detailed evaluation actions are expected for part 3.</t>
  </si>
  <si>
    <t xml:space="preserve">Need for more information on multi-assurance evaluations.
Move this section after 12.6, because multi-assurance evaluation is a special case of “evaluations of STs” and evaluations of TOEs”.</t>
  </si>
  <si>
    <t xml:space="preserve">More information on multi-assurance evaluation will be provided.
Moving this section will be done by the editors (Move to separate section (13) and renumber current 13 as 14.</t>
  </si>
  <si>
    <t xml:space="preserve">CR 205</t>
  </si>
  <si>
    <t>205</t>
  </si>
  <si>
    <t xml:space="preserve">Multi-assurance evaluation seems to be a consequence of the TOE vs operational environment proposed by the model, but it is unnecessary and complex.</t>
  </si>
  <si>
    <t xml:space="preserve">if the model proposed a hierarchical TOE structure, as opposed to the current model, multi-assurance can be converted to a more intuitive layered assurance process, shaped by the levels of the hierarchical structure</t>
  </si>
  <si>
    <t xml:space="preserve">The multi-assurance concept is related to varying asset sensitivity.   </t>
  </si>
  <si>
    <t xml:space="preserve">GB 34 199</t>
  </si>
  <si>
    <t xml:space="preserve">GB 34 </t>
  </si>
  <si>
    <t>199</t>
  </si>
  <si>
    <t xml:space="preserve">In the text of this section there are multiple references to evaluation of “products/systems”, but 15408 should only mention products, shouldn’t it?</t>
  </si>
  <si>
    <t xml:space="preserve">Remove references to systems.</t>
  </si>
  <si>
    <t xml:space="preserve">Agreed </t>
  </si>
  <si>
    <t xml:space="preserve">GB 35 200</t>
  </si>
  <si>
    <t xml:space="preserve">GB 35 </t>
  </si>
  <si>
    <t>200</t>
  </si>
  <si>
    <r>
      <rPr>
        <color indexed="64"/>
        <rFont val="Arial"/>
        <sz val="9"/>
      </rPr>
      <t xml:space="preserve">There seem to be some simple basic ‘properties’ of the multi-assurance approach that should be stated as an introduction to them: 
</t>
    </r>
    <r>
      <rPr>
        <color indexed="64"/>
        <rFont val="Arial"/>
        <sz val="9"/>
      </rPr>
      <t xml:space="preserve">- multi-assurance can only be done using a PP-Configuration
</t>
    </r>
    <r>
      <rPr>
        <color indexed="64"/>
        <rFont val="Arial"/>
        <sz val="9"/>
      </rPr>
      <t xml:space="preserve">- multi-assurance is achieved in a PP-Configuration by having the global assurance level and other ‘superset assurance levels’ mapped to assurance levels stated in the Base-PP and each PP-Module (and the global assurance level can be in either: it need not be in the Base-PP) [Note: the UK is not certain that the TSF module structuring has to be so directly related to the PP-Modules, but we suspect so]
</t>
    </r>
    <r>
      <rPr>
        <color indexed="64"/>
        <rFont val="Arial"/>
        <sz val="9"/>
      </rPr>
      <t xml:space="preserve">- each collection of elements (Base-PP, PP-Modules) in a PP-Configuration that shares the same assurance level is referred to as a sub-TSF. 
</t>
    </r>
    <r>
      <rPr>
        <color indexed="64"/>
        <rFont val="Arial"/>
        <sz val="9"/>
      </rPr>
      <t xml:space="preserve">(This assumes that the UK has understood the multi-EAL proposal correctly… if not then there is even more reason to state similar, but </t>
    </r>
    <r>
      <rPr>
        <color indexed="64"/>
        <i/>
        <rFont val="Arial"/>
        <sz val="9"/>
      </rPr>
      <t>correct</t>
    </r>
    <r>
      <rPr>
        <color indexed="64"/>
        <rFont val="Arial"/>
        <sz val="9"/>
      </rPr>
      <t xml:space="preserve">, properties.)</t>
    </r>
  </si>
  <si>
    <t xml:space="preserve">Add discussion of these basic properties, illustrated by one or more diagrams.</t>
  </si>
  <si>
    <t xml:space="preserve">Agreed. Authors will provide diagrams that illustrate the properties of the multi-assurance approach.</t>
  </si>
  <si>
    <t xml:space="preserve">GB 36 201</t>
  </si>
  <si>
    <t xml:space="preserve">GB 36 </t>
  </si>
  <si>
    <t>201</t>
  </si>
  <si>
    <t xml:space="preserve">The second bullet here “Evaluation of complementary security functionality…” is not clear to the UK. How is “complementary security functionality” different from one of the parts of the TOE in the bullet above? Is there some implication here that the second bullet deals with 3rd party products (modules)? What is the “given assurance level” (is this the global or one of the enhanced levels)? And what does it mean by “on top of an evaluated multi-assurance product”: what is “on top of” and what is the ‘evaluated product here: is this composition, or a 3rd party product, or something else?</t>
  </si>
  <si>
    <t xml:space="preserve">Clarify or delete the 2nd bullet</t>
  </si>
  <si>
    <t xml:space="preserve">Agreed. The second bullet indicated in the comment will be deleted.</t>
  </si>
  <si>
    <t xml:space="preserve">GB 37 202</t>
  </si>
  <si>
    <t xml:space="preserve">GB 37 </t>
  </si>
  <si>
    <t>202</t>
  </si>
  <si>
    <t xml:space="preserve">The third example seems to be a different case to the other two. In the first 2 cases there is a static set of assurance packages for the different partitions of the TOE. In the third we seem to have the same requirement somehow allowed to be met in 3 different ways, with 3 different assurance packages according to the implementation adopted. Is this dynamic case (choosing the assurance level according to which implementation is used) catered for by multi-assurance, or does it just mean that partitioning the TOE into distinct sub-TSFs will enable 3 different PP-Configurations (or PPs) – one to cover each implementation/use-case?</t>
  </si>
  <si>
    <t xml:space="preserve">Clarify the third example. 
If multi-EAL is allowing the dynamic case where a PP allows not only multiple assurance packages, but choice of some of these according to the implementation that is adopted then that really needs to be explained in more detail.</t>
  </si>
  <si>
    <t xml:space="preserve">The example will be clarified. All examples rely on the sensitivity of the assets. 
The third bullet focuses on a product that can host different types of assets, which may require different types of components with different assurance levels. The latter will be implemented as assurance packages. This needs to be addressed in the next draft.</t>
  </si>
  <si>
    <t xml:space="preserve">GB 38 203</t>
  </si>
  <si>
    <t xml:space="preserve">GB 38 </t>
  </si>
  <si>
    <t>203</t>
  </si>
  <si>
    <t xml:space="preserve">This section needs one or more diagrams to illustrate multi-EAL cases, showing a generic multi-EAL TOE and its assurance profile (in relation to definitions in a PP/PP-Config), and then probably showing the examples as instances of this generic diagram.</t>
  </si>
  <si>
    <t xml:space="preserve">Add diagram(s)</t>
  </si>
  <si>
    <t xml:space="preserve">Agreed. Diagrams for illustrating these cases and examples will be provided.</t>
  </si>
  <si>
    <t xml:space="preserve">FR 40 206</t>
  </si>
  <si>
    <t xml:space="preserve">FR 40 </t>
  </si>
  <si>
    <t>206</t>
  </si>
  <si>
    <r>
      <rPr>
        <color indexed="64"/>
        <rFont val="Helvetica"/>
        <sz val="9"/>
      </rPr>
      <t xml:space="preserve">The following phrase should be corrected:
</t>
    </r>
    <r>
      <rPr>
        <color indexed="64"/>
        <i/>
        <rFont val="Helvetica"/>
        <sz val="9"/>
      </rPr>
      <t xml:space="preserve">An ST evaluation determines that the sufficiency of the TOE, the operational environment and the internal consistency of the descriptions and requirements it contains.</t>
    </r>
  </si>
  <si>
    <r>
      <rPr>
        <color indexed="64"/>
        <rFont val="Arial"/>
        <sz val="9"/>
      </rPr>
      <t xml:space="preserve">Replace by:
</t>
    </r>
    <r>
      <rPr>
        <color indexed="64"/>
        <i/>
        <rFont val="Arial"/>
        <sz val="9"/>
      </rPr>
      <t xml:space="preserve">An ST evaluation determines </t>
    </r>
    <r>
      <rPr>
        <color indexed="64"/>
        <i/>
        <rFont val="Arial"/>
        <strike/>
        <sz val="9"/>
      </rPr>
      <t>that</t>
    </r>
    <r>
      <rPr>
        <color indexed="64"/>
        <i/>
        <rFont val="Arial"/>
        <sz val="9"/>
      </rPr>
      <t xml:space="preserve"> the sufficiency of the TOE, of the operational environment and the internal consistency of the descriptions and requirements it contains.</t>
    </r>
  </si>
  <si>
    <t xml:space="preserve">FR 42 208</t>
  </si>
  <si>
    <t xml:space="preserve">FR 42 </t>
  </si>
  <si>
    <t>208</t>
  </si>
  <si>
    <r>
      <rPr>
        <color indexed="64"/>
        <rFont val="Helvetica"/>
        <sz val="9"/>
      </rPr>
      <t xml:space="preserve">In the following phrase replace </t>
    </r>
    <r>
      <rPr>
        <color indexed="64"/>
        <i/>
        <rFont val="Helvetica"/>
        <sz val="9"/>
      </rPr>
      <t>TOE</t>
    </r>
    <r>
      <rPr>
        <color indexed="64"/>
        <rFont val="Helvetica"/>
        <sz val="9"/>
      </rPr>
      <t xml:space="preserve"> by </t>
    </r>
    <r>
      <rPr>
        <color indexed="64"/>
        <i/>
        <rFont val="Helvetica"/>
        <sz val="9"/>
      </rPr>
      <t>ST</t>
    </r>
    <r>
      <rPr>
        <color indexed="64"/>
        <rFont val="Helvetica"/>
        <sz val="9"/>
      </rPr>
      <t xml:space="preserve"> (related to FR/CL5 from WD2, accepted):
</t>
    </r>
    <r>
      <rPr>
        <color indexed="64"/>
        <i/>
        <rFont val="Helvetica"/>
        <sz val="9"/>
      </rPr>
      <t xml:space="preserve">The method of stating ST evaluation results is described in 12.8. These results also identify any PP(s) and packages to which the TOE claims conformance.</t>
    </r>
  </si>
  <si>
    <r>
      <rPr>
        <color indexed="64"/>
        <rFont val="Arial"/>
        <sz val="9"/>
      </rPr>
      <t xml:space="preserve">Replace by:
</t>
    </r>
    <r>
      <rPr>
        <color indexed="64"/>
        <i/>
        <rFont val="Arial"/>
        <sz val="9"/>
      </rPr>
      <t xml:space="preserve">The method of stating ST evaluation results is described in 12.8. These results also identify any PP(s) and packages to which the ST claims conformance.</t>
    </r>
  </si>
  <si>
    <t xml:space="preserve">FR 41 207</t>
  </si>
  <si>
    <t xml:space="preserve">FR 41 </t>
  </si>
  <si>
    <t>207</t>
  </si>
  <si>
    <t>2778-2779</t>
  </si>
  <si>
    <r>
      <rPr>
        <color indexed="64"/>
        <rFont val="Helvetica"/>
        <sz val="9"/>
      </rPr>
      <t xml:space="preserve">Rephrase the following sentence (related to FR/CL5 from WD2, accepted):
</t>
    </r>
    <r>
      <rPr>
        <color indexed="64"/>
        <i/>
        <rFont val="Helvetica"/>
        <sz val="9"/>
      </rPr>
      <t xml:space="preserve">The ST evaluation shall be carried out by applying the Security Target evaluation criteria, given in the ASE class of ISO/IEC 15408-3 to the Security Target.</t>
    </r>
  </si>
  <si>
    <r>
      <rPr>
        <color indexed="64"/>
        <rFont val="Arial"/>
        <sz val="9"/>
      </rPr>
      <t xml:space="preserve">Replace by:
</t>
    </r>
    <r>
      <rPr>
        <color indexed="64"/>
        <i/>
        <rFont val="Arial"/>
        <sz val="9"/>
      </rPr>
      <t xml:space="preserve">The ST evaluation shall be carried out by applying the ASE evaluation criteria, defined in ISO/IEC 15408-3.</t>
    </r>
  </si>
  <si>
    <t xml:space="preserve">DE 210</t>
  </si>
  <si>
    <t>210</t>
  </si>
  <si>
    <t xml:space="preserve">Unsure if derivation (not supplementation) is often needed, but it may be used.</t>
  </si>
  <si>
    <r>
      <t xml:space="preserve">“These are high level and </t>
    </r>
    <r>
      <rPr>
        <color indexed="64"/>
        <rFont val="Arial"/>
        <sz val="9"/>
        <u val="single"/>
      </rPr>
      <t>may</t>
    </r>
    <r>
      <rPr>
        <color indexed="64"/>
        <rFont val="Arial"/>
        <sz val="9"/>
      </rPr>
      <t xml:space="preserve"> </t>
    </r>
    <r>
      <rPr>
        <color indexed="64"/>
        <rFont val="Arial"/>
        <strike/>
        <sz val="9"/>
      </rPr>
      <t xml:space="preserve">often need to</t>
    </r>
    <r>
      <rPr>
        <color indexed="64"/>
        <rFont val="Arial"/>
        <sz val="9"/>
      </rPr>
      <t xml:space="preserve"> be </t>
    </r>
    <r>
      <rPr>
        <color indexed="64"/>
        <rFont val="Arial"/>
        <strike/>
        <sz val="9"/>
      </rPr>
      <t>supplemented</t>
    </r>
    <r>
      <rPr>
        <color indexed="64"/>
        <rFont val="Arial"/>
        <sz val="9"/>
      </rPr>
      <t xml:space="preserve"> </t>
    </r>
    <r>
      <rPr>
        <color indexed="64"/>
        <rFont val="Arial"/>
        <sz val="9"/>
        <u val="single"/>
      </rPr>
      <t>derived</t>
    </r>
    <r>
      <rPr>
        <color indexed="64"/>
        <rFont val="Arial"/>
        <sz val="9"/>
      </rPr>
      <t xml:space="preserve"> by more specific evaluation methods…”</t>
    </r>
  </si>
  <si>
    <t xml:space="preserve">Editor suggests 
"These are high level and may need to be clarified by more specific evaluation methods derived from ISO/IEC 18045."</t>
  </si>
  <si>
    <t xml:space="preserve">FR 43 209</t>
  </si>
  <si>
    <t xml:space="preserve">FR 43 </t>
  </si>
  <si>
    <t>209</t>
  </si>
  <si>
    <r>
      <rPr>
        <color indexed="64"/>
        <rFont val="Helvetica"/>
        <sz val="9"/>
      </rPr>
      <t xml:space="preserve">Based on previous comments and discussions at Wuhan, conformance to ISO/IEC 15408-4 is not required and all text claiming it should be rephrased. 
</t>
    </r>
    <r>
      <rPr>
        <color indexed="64"/>
        <rFont val="Helvetica"/>
        <sz val="9"/>
      </rPr>
      <t xml:space="preserve">
</t>
    </r>
    <r>
      <rPr>
        <color indexed="64"/>
        <rFont val="Helvetica"/>
        <sz val="9"/>
      </rPr>
      <t xml:space="preserve">At line 2810, replace “may be conformant with” with “may follow”.</t>
    </r>
  </si>
  <si>
    <r>
      <rPr>
        <color indexed="64"/>
        <rFont val="Arial"/>
        <sz val="9"/>
      </rPr>
      <t xml:space="preserve">Substitute the phrase at line 2810 with the following:
</t>
    </r>
    <r>
      <rPr>
        <color indexed="64"/>
        <i/>
        <rFont val="Arial"/>
        <sz val="9"/>
      </rPr>
      <t xml:space="preserve">Methods and activities derived from ISO/IEC 18045 may follow ISO/IEC 15408-4.</t>
    </r>
  </si>
  <si>
    <t xml:space="preserve">CR 214</t>
  </si>
  <si>
    <t>214</t>
  </si>
  <si>
    <t>2866-3167</t>
  </si>
  <si>
    <t xml:space="preserve">This section could be significantly more helpful if considered as part of the basic model, and not at the very end of the process</t>
  </si>
  <si>
    <t xml:space="preserve">Elements in this section could strategies and supporting elements of the hierarchical TOE structure analysis</t>
  </si>
  <si>
    <t xml:space="preserve">WG3 discussed this, but came to the conclusion  that there is no need to introduce this topic earlier in the document.</t>
  </si>
  <si>
    <t>Composition</t>
  </si>
  <si>
    <t xml:space="preserve">FR 45 212</t>
  </si>
  <si>
    <t xml:space="preserve">FR 45 </t>
  </si>
  <si>
    <t>212</t>
  </si>
  <si>
    <t xml:space="preserve">The term “security function” is used many times in the clause about “composition” although this is not a CC v3.1 and the term has not been introduced in clause 3</t>
  </si>
  <si>
    <t xml:space="preserve">Align/define the terms used for “composition”</t>
  </si>
  <si>
    <t xml:space="preserve"> </t>
  </si>
  <si>
    <t xml:space="preserve">DE 213</t>
  </si>
  <si>
    <t>213</t>
  </si>
  <si>
    <t xml:space="preserve">In general the evaluation of the composite TOE of a composite Product is named “Composite Product evaluation”.  
All other evaluations addressing the TOE as  part of a product the evaluation is represented as TOE evaluation and not as a product evaluation, see also Part 1 Chapter 5.4.1 Lines 1615-1617.</t>
  </si>
  <si>
    <r>
      <rPr>
        <color indexed="64"/>
        <rFont val="Arial"/>
        <sz val="9"/>
      </rPr>
      <t xml:space="preserve">Therefore the advice.
</t>
    </r>
    <r>
      <rPr>
        <color indexed="64"/>
        <rFont val="Arial"/>
        <sz val="9"/>
      </rPr>
      <t xml:space="preserve">Change the term “Composite Product evaluation” to “Composite TOE evaluation”
</t>
    </r>
    <r>
      <rPr>
        <color indexed="64"/>
        <rFont val="Arial"/>
        <sz val="9"/>
      </rPr>
      <t xml:space="preserve">
</t>
    </r>
    <r>
      <rPr>
        <color indexed="64"/>
        <rFont val="Arial"/>
        <sz val="9"/>
      </rPr>
      <t xml:space="preserve">Also change the following terms:
</t>
    </r>
    <r>
      <rPr>
        <color indexed="64"/>
        <rFont val="Arial"/>
        <sz val="9"/>
      </rPr>
      <t xml:space="preserve">Composite </t>
    </r>
    <r>
      <rPr>
        <color indexed="64"/>
        <rFont val="Arial"/>
        <strike/>
        <sz val="9"/>
      </rPr>
      <t>product</t>
    </r>
    <r>
      <rPr>
        <color indexed="64"/>
        <rFont val="Arial"/>
        <sz val="9"/>
      </rPr>
      <t xml:space="preserve"> TOE evaluator, composite </t>
    </r>
    <r>
      <rPr>
        <color indexed="64"/>
        <rFont val="Arial"/>
        <strike/>
        <sz val="9"/>
      </rPr>
      <t>product</t>
    </r>
    <r>
      <rPr>
        <color indexed="64"/>
        <rFont val="Arial"/>
        <sz val="9"/>
      </rPr>
      <t xml:space="preserve"> TOE evaluation sponsor, composite </t>
    </r>
    <r>
      <rPr>
        <color indexed="64"/>
        <rFont val="Arial"/>
        <strike/>
        <sz val="9"/>
      </rPr>
      <t>product</t>
    </r>
    <r>
      <rPr>
        <color indexed="64"/>
        <rFont val="Arial"/>
        <sz val="9"/>
      </rPr>
      <t xml:space="preserve"> TOE evaluation authority, composite </t>
    </r>
    <r>
      <rPr>
        <color indexed="64"/>
        <rFont val="Arial"/>
        <strike/>
        <sz val="9"/>
      </rPr>
      <t>product</t>
    </r>
    <r>
      <rPr>
        <color indexed="64"/>
        <rFont val="Arial"/>
        <sz val="9"/>
      </rPr>
      <t xml:space="preserve"> TOE integrator</t>
    </r>
  </si>
  <si>
    <t xml:space="preserve">DE 215</t>
  </si>
  <si>
    <t>215</t>
  </si>
  <si>
    <t xml:space="preserve">The description of ACO is significantly shorter than the description of COMP.
Does this reflect the relevance of ACO in the CC world?</t>
  </si>
  <si>
    <t xml:space="preserve">Remove ACO.</t>
  </si>
  <si>
    <t xml:space="preserve">ACO is being used in the field and should remain in the standard.
The size of ACO is adequate.</t>
  </si>
  <si>
    <t xml:space="preserve">DE 226</t>
  </si>
  <si>
    <t>226</t>
  </si>
  <si>
    <t xml:space="preserve">Remove lines 4249 and 4250.</t>
  </si>
  <si>
    <t xml:space="preserve">DE 061</t>
  </si>
  <si>
    <t>061</t>
  </si>
  <si>
    <t>998/ 1001</t>
  </si>
  <si>
    <t xml:space="preserve">03.88 / 3.89</t>
  </si>
  <si>
    <t xml:space="preserve">Terms: Extended TOE, Extended TSF
The terms are not used in the ISO 15408 series.</t>
  </si>
  <si>
    <t xml:space="preserve">Remove the definitions.</t>
  </si>
  <si>
    <t xml:space="preserve">See 060,063</t>
  </si>
  <si>
    <t xml:space="preserve">CR 062</t>
  </si>
  <si>
    <t>062</t>
  </si>
  <si>
    <t>1000,1003</t>
  </si>
  <si>
    <t>03.88,3.89</t>
  </si>
  <si>
    <t xml:space="preserve">text?? there is no definition</t>
  </si>
  <si>
    <t xml:space="preserve">Since no text has been proposed, these terms will be removed. 
see 061 060 063</t>
  </si>
  <si>
    <t xml:space="preserve">US111 068</t>
  </si>
  <si>
    <t xml:space="preserve">US111 </t>
  </si>
  <si>
    <t>068</t>
  </si>
  <si>
    <t>03.x</t>
  </si>
  <si>
    <t xml:space="preserve">Add a definition for optional SFRs (and associated optional SDP elements).</t>
  </si>
  <si>
    <r>
      <rPr>
        <color indexed="64"/>
        <rFont val="Arial"/>
        <sz val="9"/>
      </rPr>
      <t xml:space="preserve">To section 3, add the following definition:
</t>
    </r>
    <r>
      <rPr>
        <color indexed="64"/>
        <rFont val="Arial"/>
        <sz val="9"/>
      </rPr>
      <t xml:space="preserve">optional Security Functional Requirement; optional SFR – An SFR in a Protection Profile or PP-Module that contributes to a stated aspect of the PP’s security problem description (or that includes appropriate security problem description threat(s) and/or organizational security policy(-ies)), but can be included or not included in a conformant ST’s list of SFRs while maintaining Exact Conformance</t>
    </r>
    <r>
      <rPr>
        <color indexed="64"/>
        <rFont val="Times New Roman"/>
        <sz val="9"/>
      </rPr>
      <t>.</t>
    </r>
  </si>
  <si>
    <t>discuss</t>
  </si>
  <si>
    <t xml:space="preserve">Dependent
accepted if 121 is accepted, otherwise not accepted.</t>
  </si>
  <si>
    <t>OPTIONAL</t>
  </si>
  <si>
    <t xml:space="preserve">DE 069</t>
  </si>
  <si>
    <t>069</t>
  </si>
  <si>
    <t xml:space="preserve">The following term is missing
-application developer</t>
  </si>
  <si>
    <t xml:space="preserve">Add
Application developer: entity developing an application running on the platform of a Composite TOE</t>
  </si>
  <si>
    <t xml:space="preserve">US094 073</t>
  </si>
  <si>
    <t xml:space="preserve">US094 </t>
  </si>
  <si>
    <t>073</t>
  </si>
  <si>
    <t>05.03.1</t>
  </si>
  <si>
    <t xml:space="preserve">The paragraph is inconsistent.  The first sentence discusses four groups and then lists three groups and discusses three groups.
The listing of the groups consumers, developers and evaluators is also inconsistent with 5.3.2 – 5.3.6 where five groups are described (Risk owners, developers, Technical working groups, evaluators and others and Table 1 that just lists Risk owners, developers, technical working groups, Evaluators.</t>
  </si>
  <si>
    <t xml:space="preserve">The general paragraph should be amended to be consistent with sections 5.3.2 – 5.3.6 and highlight that four key target audience groupings are Risk owners, developers, Technical working groups, evaluators. That way this section will also be consistent with Table 1.</t>
  </si>
  <si>
    <t xml:space="preserve">DE 074</t>
  </si>
  <si>
    <t>074</t>
  </si>
  <si>
    <t xml:space="preserve">The fourth group is not listed in the enumeration, also the terms consumers and risk owners have to be aligned.</t>
  </si>
  <si>
    <r>
      <rPr>
        <color indexed="64"/>
        <rFont val="Arial"/>
        <sz val="9"/>
      </rPr>
      <t xml:space="preserve">Modify:
</t>
    </r>
    <r>
      <rPr>
        <color indexed="64"/>
        <rFont val="Arial"/>
        <sz val="9"/>
      </rPr>
      <t xml:space="preserve">“consumers (risk owners), developers, </t>
    </r>
    <r>
      <rPr>
        <color indexed="64"/>
        <rFont val="Arial"/>
        <sz val="9"/>
        <u val="single"/>
      </rPr>
      <t xml:space="preserve">technical working groups</t>
    </r>
    <r>
      <rPr>
        <color indexed="64"/>
        <rFont val="Arial"/>
        <sz val="9"/>
      </rPr>
      <t xml:space="preserve"> and evaluators.</t>
    </r>
  </si>
  <si>
    <t xml:space="preserve">CR 075</t>
  </si>
  <si>
    <t>075</t>
  </si>
  <si>
    <t>1556-1557</t>
  </si>
  <si>
    <r>
      <rPr>
        <color indexed="64"/>
        <i/>
        <rFont val="Arial"/>
        <sz val="9"/>
      </rPr>
      <t xml:space="preserve">There are </t>
    </r>
    <r>
      <rPr>
        <b/>
        <color indexed="64"/>
        <i/>
        <rFont val="Arial"/>
        <sz val="9"/>
      </rPr>
      <t xml:space="preserve">four </t>
    </r>
    <r>
      <rPr>
        <color indexed="64"/>
        <i/>
        <rFont val="Arial"/>
        <sz val="9"/>
      </rPr>
      <t xml:space="preserve">maingroups </t>
    </r>
    <r>
      <rPr>
        <color indexed="64"/>
        <rFont val="Times New Roman"/>
        <sz val="9"/>
      </rPr>
      <t xml:space="preserve">
</t>
    </r>
    <r>
      <rPr>
        <color indexed="64"/>
        <rFont val="Arial"/>
        <sz val="9"/>
      </rPr>
      <t xml:space="preserve">but text only mention three of them: </t>
    </r>
    <r>
      <rPr>
        <color indexed="64"/>
        <i/>
        <rFont val="Times New Roman"/>
        <sz val="9"/>
      </rPr>
      <t xml:space="preserve">
</t>
    </r>
    <r>
      <rPr>
        <color indexed="64"/>
        <i/>
        <rFont val="Arial"/>
        <sz val="9"/>
      </rPr>
      <t xml:space="preserve">consumers, developers, and evaluators</t>
    </r>
  </si>
  <si>
    <t xml:space="preserve">See 074</t>
  </si>
  <si>
    <t xml:space="preserve">CR 076</t>
  </si>
  <si>
    <t>076</t>
  </si>
  <si>
    <t xml:space="preserve">The general sub-clause describes only only three groups, but next sub-clauses describe more groups: risk owners, technical working groups, others.</t>
  </si>
  <si>
    <t xml:space="preserve">fix 5.3.1 describing all groups appropriately at the introductory paragraph, and then on sub-clauses.</t>
  </si>
  <si>
    <t xml:space="preserve">DE 077</t>
  </si>
  <si>
    <t>077</t>
  </si>
  <si>
    <t>05.03.5</t>
  </si>
  <si>
    <t xml:space="preserve">Wrong reference</t>
  </si>
  <si>
    <r>
      <rPr>
        <color indexed="64"/>
        <rFont val="Arial"/>
        <sz val="9"/>
      </rPr>
      <t xml:space="preserve">“…may be found in </t>
    </r>
    <r>
      <rPr>
        <color indexed="64"/>
        <rFont val="Arial"/>
        <strike/>
        <sz val="9"/>
      </rPr>
      <t>11.3</t>
    </r>
    <r>
      <rPr>
        <color indexed="64"/>
        <rFont val="Arial"/>
        <sz val="9"/>
      </rPr>
      <t xml:space="preserve"> 12.”</t>
    </r>
  </si>
  <si>
    <t xml:space="preserve">DE 078</t>
  </si>
  <si>
    <t>078</t>
  </si>
  <si>
    <t>05.04.1</t>
  </si>
  <si>
    <t>Typo</t>
  </si>
  <si>
    <r>
      <rPr>
        <color indexed="64"/>
        <rFont val="Arial"/>
        <sz val="9"/>
      </rPr>
      <t xml:space="preserve">“… in the context of evaluation </t>
    </r>
    <r>
      <rPr>
        <color indexed="64"/>
        <rFont val="Arial"/>
        <strike/>
        <sz val="9"/>
      </rPr>
      <t>The</t>
    </r>
    <r>
      <rPr>
        <color indexed="64"/>
        <rFont val="Arial"/>
        <sz val="9"/>
      </rPr>
      <t xml:space="preserve"> the ISO/IEC 15408 series…”</t>
    </r>
  </si>
  <si>
    <t xml:space="preserve">FR 11 079</t>
  </si>
  <si>
    <t xml:space="preserve">FR 11 </t>
  </si>
  <si>
    <t>079</t>
  </si>
  <si>
    <t>05.04.2</t>
  </si>
  <si>
    <t xml:space="preserve">The Example 1 referenced in the Editor’s note is not appropriate to illustrate the concept of TOE/non-TOE components of a product. In fact, a single chip can contain TOE and non-TOE components (e.g. a crypto-library may belong to the TOE, the application layer using the crypto-library may not belong to the TOE)</t>
  </si>
  <si>
    <t xml:space="preserve">Remove Example 1</t>
  </si>
  <si>
    <t xml:space="preserve">wrong reference in the comment, should read1628 instead of 1228</t>
  </si>
  <si>
    <t xml:space="preserve">US023 080</t>
  </si>
  <si>
    <t xml:space="preserve">US023 </t>
  </si>
  <si>
    <t>080</t>
  </si>
  <si>
    <t xml:space="preserve">The paragraph is difficult to understand.  
It says “In the case where the TOE is either a complete IT product or is part of an IT product” ...
What is the other case?  Where the TOE is multiple IT products?  Furthermore, I can’t parse the example; it doesn’t make sense in English.</t>
  </si>
  <si>
    <t xml:space="preserve">This paragraph needs to be clarified to specify what the “alternate” case.  I don’t think an example is needed; descriptions of the TOE boundary are typically very lengthy and I don’t think a good example would be suitable for inclusion in this document.</t>
  </si>
  <si>
    <t xml:space="preserve">US095 081</t>
  </si>
  <si>
    <t xml:space="preserve">US095 </t>
  </si>
  <si>
    <t>081</t>
  </si>
  <si>
    <t xml:space="preserve">Editors’ note on the Example 1.  Agree with editors’ query as some applications (applets) on chips are not always part of the TOE yet still on the chip.</t>
  </si>
  <si>
    <t xml:space="preserve">Find another example or remove the example.</t>
  </si>
  <si>
    <t xml:space="preserve">See 079</t>
  </si>
  <si>
    <t xml:space="preserve">GB 8 083</t>
  </si>
  <si>
    <t xml:space="preserve">GB 8 </t>
  </si>
  <si>
    <t>083</t>
  </si>
  <si>
    <t>1626-1629</t>
  </si>
  <si>
    <t>text</t>
  </si>
  <si>
    <t xml:space="preserve">Example 1 may not be a good one. ‘Chip’ is not a well-defined term and the UK can think of exceptions to this example</t>
  </si>
  <si>
    <t xml:space="preserve">Do we actually need an example here?  Remove.</t>
  </si>
  <si>
    <t xml:space="preserve">See 080</t>
  </si>
  <si>
    <t xml:space="preserve">CR 082</t>
  </si>
  <si>
    <t>082</t>
  </si>
  <si>
    <t>1628-1629</t>
  </si>
  <si>
    <t xml:space="preserve">Chip example is not a good one.TOE and non-TOE are strongly related to assurance goals.</t>
  </si>
  <si>
    <t xml:space="preserve">Probably a basic example mentioning two communicating elements, where one is included in assurance goals and the other is not would be enough.</t>
  </si>
  <si>
    <t xml:space="preserve">See 79,80,81 and 83</t>
  </si>
  <si>
    <t xml:space="preserve">FR 13 084</t>
  </si>
  <si>
    <t xml:space="preserve">FR 13 </t>
  </si>
  <si>
    <t>084</t>
  </si>
  <si>
    <t>05.04.3</t>
  </si>
  <si>
    <r>
      <rPr>
        <color indexed="64"/>
        <rFont val="Helvetica"/>
        <sz val="9"/>
      </rPr>
      <t xml:space="preserve">The sentence below is not well-formed
</t>
    </r>
    <r>
      <rPr>
        <color indexed="64"/>
        <rFont val="Helvetica"/>
        <sz val="9"/>
      </rPr>
      <t xml:space="preserve">
</t>
    </r>
    <r>
      <rPr>
        <color indexed="64"/>
        <i/>
        <rFont val="Helvetica"/>
        <sz val="9"/>
      </rPr>
      <t xml:space="preserve">NOTE These assurance criteria including testing (ATE) and vulnerability analysis (AVA) which require TOE samples, some design (ADV) requirements require an implementation representation, for instance source code,
</t>
    </r>
    <r>
      <rPr>
        <color indexed="64"/>
        <i/>
        <rFont val="Helvetica"/>
        <sz val="9"/>
      </rPr>
      <t xml:space="preserve">and lifecycle (ALC) requires the TOE’s configuration list.</t>
    </r>
  </si>
  <si>
    <r>
      <rPr>
        <color indexed="64"/>
        <i/>
        <rFont val="Helvetica"/>
        <sz val="9"/>
      </rPr>
      <t xml:space="preserve">NOTE These assurance criteria include testing (ATE) and vulnerability analysis (AVA), which require TOE samples, some design (ADV_IMP), which require an implementation representation, for instance source code,
</t>
    </r>
    <r>
      <rPr>
        <color indexed="64"/>
        <i/>
        <rFont val="Helvetica"/>
        <sz val="9"/>
      </rPr>
      <t xml:space="preserve">and lifecycle (ALC), which requires the TOE’s configuration list.</t>
    </r>
  </si>
  <si>
    <t>FR28</t>
  </si>
  <si>
    <t xml:space="preserve">US096 086</t>
  </si>
  <si>
    <t xml:space="preserve">US096 </t>
  </si>
  <si>
    <t>086</t>
  </si>
  <si>
    <t>05.04.5</t>
  </si>
  <si>
    <t xml:space="preserve">TSF security services is not defined in Section 3.1</t>
  </si>
  <si>
    <t xml:space="preserve">Define the term “TSF security services” in section 3.1.</t>
  </si>
  <si>
    <t xml:space="preserve">The term "TSF security services" is not used in the standard</t>
  </si>
  <si>
    <t xml:space="preserve">US097 087</t>
  </si>
  <si>
    <t xml:space="preserve">US097 </t>
  </si>
  <si>
    <t>087</t>
  </si>
  <si>
    <t xml:space="preserve">For this section there is an Example 2 and 3 BUT no Example 1.
Also, Example 2 is the same as the last example in example 3.</t>
  </si>
  <si>
    <t xml:space="preserve">Remove Example 2 and rename Example 3 to Example.</t>
  </si>
  <si>
    <t xml:space="preserve">Resolution of comments 087 and 085 possibly are in conflict</t>
  </si>
  <si>
    <t xml:space="preserve">FR 14 085</t>
  </si>
  <si>
    <t xml:space="preserve">FR 14 </t>
  </si>
  <si>
    <t>085</t>
  </si>
  <si>
    <t>1663-1664</t>
  </si>
  <si>
    <r>
      <rPr>
        <color indexed="64"/>
        <rFont val="Helvetica"/>
        <sz val="9"/>
      </rPr>
      <t xml:space="preserve">We agree with the Editor note that the sentence in lines 1663-64 is unclear: 
</t>
    </r>
    <r>
      <rPr>
        <color indexed="64"/>
        <i/>
        <rFont val="Helvetica"/>
        <sz val="9"/>
      </rPr>
      <t xml:space="preserve">The Security Objectives for the operational environment also </t>
    </r>
    <r>
      <rPr>
        <color rgb="FF00BA62"/>
        <i/>
        <rFont val="Helvetica"/>
        <sz val="9"/>
      </rPr>
      <t xml:space="preserve">may </t>
    </r>
    <r>
      <rPr>
        <color indexed="64"/>
        <i/>
        <rFont val="Helvetica"/>
        <sz val="9"/>
      </rPr>
      <t xml:space="preserve">be necessary for the TOE security services.
</t>
    </r>
    <r>
      <rPr>
        <color indexed="64"/>
        <i/>
        <rFont val="Helvetica"/>
        <sz val="9"/>
      </rPr>
      <t xml:space="preserve">
</t>
    </r>
    <r>
      <rPr>
        <color indexed="64"/>
        <rFont val="Helvetica"/>
        <sz val="9"/>
      </rPr>
      <t xml:space="preserve">The Example 2 could be more precise.</t>
    </r>
  </si>
  <si>
    <r>
      <rPr>
        <color indexed="64"/>
        <rFont val="Helvetica"/>
        <sz val="9"/>
      </rPr>
      <t xml:space="preserve">Replace with: 
</t>
    </r>
    <r>
      <rPr>
        <color indexed="64"/>
        <i/>
        <rFont val="Helvetica"/>
        <sz val="9"/>
      </rPr>
      <t xml:space="preserve">The Security Objectives for the operational environment </t>
    </r>
    <r>
      <rPr>
        <color rgb="FF00BA62"/>
        <i/>
        <rFont val="Helvetica"/>
        <sz val="9"/>
      </rPr>
      <t xml:space="preserve">may </t>
    </r>
    <r>
      <rPr>
        <color indexed="64"/>
        <i/>
        <rFont val="Helvetica"/>
        <sz val="9"/>
      </rPr>
      <t xml:space="preserve">support the TOE security functionality.
</t>
    </r>
    <r>
      <rPr>
        <color indexed="64"/>
        <i/>
        <rFont val="Helvetica"/>
        <sz val="9"/>
      </rPr>
      <t xml:space="preserve">EXAMPLE 2
</t>
    </r>
    <r>
      <rPr>
        <color indexed="64"/>
        <i/>
        <rFont val="Helvetica"/>
        <sz val="9"/>
      </rPr>
      <t xml:space="preserve">Secure key generation and injection premises and processes is an example of a security objective for the operational environment which supports the TOE cryptographic services specified using FCS components from ISO/IEC15408-2.</t>
    </r>
  </si>
  <si>
    <t xml:space="preserve">GB 9 089</t>
  </si>
  <si>
    <t xml:space="preserve">GB 9 </t>
  </si>
  <si>
    <t>089</t>
  </si>
  <si>
    <t>1665-1666</t>
  </si>
  <si>
    <t xml:space="preserve">Editors note refers to text ‘security services’ that is not in the text</t>
  </si>
  <si>
    <t xml:space="preserve">Delete editors note</t>
  </si>
  <si>
    <t xml:space="preserve">The text appears on lines 1663/1664</t>
  </si>
  <si>
    <t xml:space="preserve">CR 088</t>
  </si>
  <si>
    <t>088</t>
  </si>
  <si>
    <t>1665-1668</t>
  </si>
  <si>
    <t xml:space="preserve">Security control, security policy, security objective /service concepts could be better described at a higher level of the standard, because they are main concepts of the assurance process, but they are being described with examples in this section, and that could be confusing.</t>
  </si>
  <si>
    <t xml:space="preserve">Having some initial definition for these concepts would allow for a clear definition of security service.</t>
  </si>
  <si>
    <t xml:space="preserve">Remove the use of "security controls" in this document.
Security policy and security objectives are well defined in this document.</t>
  </si>
  <si>
    <t xml:space="preserve">US026 091</t>
  </si>
  <si>
    <t xml:space="preserve">US026 </t>
  </si>
  <si>
    <t>091</t>
  </si>
  <si>
    <t>06.03.1</t>
  </si>
  <si>
    <r>
      <rPr>
        <color indexed="64"/>
        <rFont val="Helvetica"/>
        <sz val="9"/>
      </rPr>
      <t xml:space="preserve">The text at 1750 reads as though multi-assurance evaluation is the whole purpose of ISO/IEC 15408. It is not.
</t>
    </r>
    <r>
      <rPr>
        <color indexed="64"/>
        <rFont val="Helvetica"/>
        <sz val="9"/>
      </rPr>
      <t xml:space="preserve">The text precludes the specification of extended SARs in a multi-assurance evaluation.
</t>
    </r>
    <r>
      <rPr>
        <color indexed="64"/>
        <rFont val="Helvetica"/>
        <sz val="11"/>
      </rPr>
      <t xml:space="preserve">
</t>
    </r>
    <r>
      <rPr>
        <color indexed="64"/>
        <rFont val="Helvetica"/>
        <sz val="9"/>
      </rPr>
      <t xml:space="preserve">The text seems unsuitable for this sub-clause. It is not describing a core-construct.
</t>
    </r>
    <r>
      <rPr>
        <color indexed="64"/>
        <rFont val="Helvetica"/>
        <sz val="9"/>
      </rPr>
      <t xml:space="preserve">
</t>
    </r>
    <r>
      <rPr>
        <color indexed="64"/>
        <rFont val="Helvetica"/>
        <sz val="9"/>
      </rPr>
      <t xml:space="preserve">The text is in conflict with the Introduction 4th para line 360</t>
    </r>
  </si>
  <si>
    <t xml:space="preserve">Delete this text.</t>
  </si>
  <si>
    <r>
      <t xml:space="preserve">Text should not be deleted, but modified:
Authors agree that the indicated text should be improved and propose the following paragraph as an alternative to the one currently starting at line 1750:
I</t>
    </r>
    <r>
      <rPr>
        <color indexed="64"/>
        <i/>
        <rFont val="Helvetica Neue"/>
        <sz val="10"/>
      </rPr>
      <t xml:space="preserve">SO/IEC 15408 series defines a flexible framework for evaluation of IT Products.
As this evaluation may need to meet varying assurance needs, the standard provides different tools, from predefined assurance levels (ISO/IEC 15408-5) to well-formed assurance components and packages (ISO/IEC 15408-3) and a companion evaluation methodology (ISO/IEC 18045) as well as a mechanism to define extended assurance components (ISO/IEC 15408-1).
The standard evaluation approach consists in applying a single set of standard assurance requirements to the entire TOE. However, the standard also provides a method (ISO/IEC 15408-4) to specialize the standard assurance components and evaluation activities and a multi-assurance evaluation framework to apply different assurance requirements to different parts of the TOE, while enforcing a global assurance package for the entire TOE.</t>
    </r>
  </si>
  <si>
    <t xml:space="preserve">US098 092</t>
  </si>
  <si>
    <t xml:space="preserve">US098 </t>
  </si>
  <si>
    <t>092</t>
  </si>
  <si>
    <t xml:space="preserve">Not sure why lines 365 – 368 have been repeated here.  There does not seem any clear benefit.</t>
  </si>
  <si>
    <t xml:space="preserve">Remove repeated text as unnecessary repetition.</t>
  </si>
  <si>
    <t xml:space="preserve">Agree to avoid repetition.
It was not clear if this text should really appear in the introduction as it seemed to be closely related to the text at line 360. It was placed there for comparison.
Dlete from the introduction: See comment 091</t>
  </si>
  <si>
    <t xml:space="preserve">GB 10 093</t>
  </si>
  <si>
    <t xml:space="preserve">GB 10 </t>
  </si>
  <si>
    <t>093</t>
  </si>
  <si>
    <t xml:space="preserve">Rogue hyperlink seems to be attached to “ISO” at the start of this para</t>
  </si>
  <si>
    <t>Remove.</t>
  </si>
  <si>
    <t xml:space="preserve">GB 11 094</t>
  </si>
  <si>
    <t xml:space="preserve">GB 11 </t>
  </si>
  <si>
    <t>094</t>
  </si>
  <si>
    <t xml:space="preserve">Suggest a reword of the para as in the UK proposed change. Note that it’s not critical to mention the “global assurance level” here, and perhaps better just to emphasise the ability to have different assurance requirements applied to different parts.</t>
  </si>
  <si>
    <t xml:space="preserve">Change to “ISO/IEC 15408 allows a TOE to be evaluated against a single assurance package or against a profile of different assurance packages applied to different parts of the TOE.”</t>
  </si>
  <si>
    <r>
      <t xml:space="preserve">Authors propose the following paragraph as an alternative to the one currently starting at line 1750:
</t>
    </r>
    <r>
      <rPr>
        <color indexed="64"/>
        <i/>
        <rFont val="Helvetica Neue"/>
        <sz val="10"/>
      </rPr>
      <t xml:space="preserve">See comment 091</t>
    </r>
  </si>
  <si>
    <t xml:space="preserve">CR 095</t>
  </si>
  <si>
    <t>095</t>
  </si>
  <si>
    <t xml:space="preserve">Multi-assurance evaluation is not defined until page 76, then it is unclear what this paragraph exactly means</t>
  </si>
  <si>
    <t xml:space="preserve">See comments below about multi-assurance evaluation.</t>
  </si>
  <si>
    <t xml:space="preserve">All the text for multi-assurance willl be reworked for the next draft.</t>
  </si>
  <si>
    <t xml:space="preserve">US027 096</t>
  </si>
  <si>
    <t xml:space="preserve">US027 </t>
  </si>
  <si>
    <t>096</t>
  </si>
  <si>
    <t>06.03.2.1</t>
  </si>
  <si>
    <t xml:space="preserve">These last two lines refer to threats being “countered”, which implies elimination of the threat.  I prefer “mitigated” to denote a lessening of the threat without implying that it has been eliminated.</t>
  </si>
  <si>
    <r>
      <rPr>
        <color indexed="64"/>
        <rFont val="Arial"/>
        <sz val="9"/>
      </rPr>
      <t xml:space="preserve">Change to “...security controls are sufficient to </t>
    </r>
    <r>
      <rPr>
        <color rgb="FFFF2600"/>
        <rFont val="Arial"/>
        <sz val="9"/>
      </rPr>
      <t>mitigate</t>
    </r>
    <r>
      <rPr>
        <color indexed="64"/>
        <rFont val="Arial"/>
        <sz val="9"/>
      </rPr>
      <t xml:space="preserve"> these threats: if the 1766 security controls do what they claim to do, the threats are </t>
    </r>
    <r>
      <rPr>
        <color rgb="FFFF2600"/>
        <rFont val="Arial"/>
        <sz val="9"/>
      </rPr>
      <t>mitigated</t>
    </r>
    <r>
      <rPr>
        <color indexed="64"/>
        <rFont val="Times New Roman"/>
        <sz val="9"/>
      </rPr>
      <t>.</t>
    </r>
  </si>
  <si>
    <t xml:space="preserve">Leave as  "counter".
</t>
  </si>
  <si>
    <t xml:space="preserve">US028 097</t>
  </si>
  <si>
    <t xml:space="preserve">US028 </t>
  </si>
  <si>
    <t>097</t>
  </si>
  <si>
    <t xml:space="preserve">Again, recommend use of “mitigate” rather than “counter” when referring to threats.</t>
  </si>
  <si>
    <t xml:space="preserve">Change to “...will mitigate the threats.”</t>
  </si>
  <si>
    <t xml:space="preserve">See 096</t>
  </si>
  <si>
    <t xml:space="preserve">US029 102</t>
  </si>
  <si>
    <t xml:space="preserve">US029 </t>
  </si>
  <si>
    <t>102</t>
  </si>
  <si>
    <t>06.03.2.2</t>
  </si>
  <si>
    <t xml:space="preserve">“weak” and “strong” SARs
What constitutes “weak” and “strong” SARs?.  This concept is not discussed in the text.
What if we have a lot of weak SARs, is that the same as a few strong SARs?</t>
  </si>
  <si>
    <r>
      <rPr>
        <color indexed="64"/>
        <rFont val="Arial"/>
        <sz val="9"/>
      </rPr>
      <t xml:space="preserve">Remove the text after the colon.
</t>
    </r>
    <r>
      <rPr>
        <color indexed="64"/>
        <rFont val="Helvetica"/>
        <sz val="9"/>
      </rPr>
      <t xml:space="preserve">“a few “weak” SARs will lead to a little assurance, a lot of “strong” SARs will lead to a lot of assurance.”</t>
    </r>
  </si>
  <si>
    <t xml:space="preserve">GB 12 099</t>
  </si>
  <si>
    <t xml:space="preserve">GB 12 </t>
  </si>
  <si>
    <t>099</t>
  </si>
  <si>
    <t xml:space="preserve">Para should not be in italics.</t>
  </si>
  <si>
    <t>Fix.</t>
  </si>
  <si>
    <t xml:space="preserve">Note that italics were used to show the text related to the multi-assurance approach. This was explained at line 30. Once the approach to multi-assurance is resolved then so will this text's format be "fixed".</t>
  </si>
  <si>
    <t xml:space="preserve">GB 13 100</t>
  </si>
  <si>
    <t xml:space="preserve">GB 13 </t>
  </si>
  <si>
    <t>100</t>
  </si>
  <si>
    <t xml:space="preserve">Text needs to be clearer.</t>
  </si>
  <si>
    <t xml:space="preserve">Change to “A Security Target shall claim a global set of SARs for the entire TOE. In addition, the ST may define the structure of the TOE in terms of various modules and claim a specific set of SARs (at or above the level of the global set) for each of the modules. Where the module structure is used, the different sets of SARs may be explicitly defined in the ST or may be defined by claiming conformance to different PPs with different Assurance Levels for the different modules, and/or claiming conformance to multi-assurance PP-Configurations.” 
A footnote or other method of explanation may need to be added to capture the idea that “at or above the level of the global set” means something like a superset, where hierarchically higher assurance components are counted as a superset of hierarchically lower components – the UK is not introducing this complexity here… it’s already there in the concepts!
Note: the word “global” here should change according to the action in response to earlier comment GB11 on the term “global assurance level”.</t>
  </si>
  <si>
    <t xml:space="preserve">Accepted in principle</t>
  </si>
  <si>
    <r>
      <t xml:space="preserve">Authors agree that the text needs to be clearer and propose rewritting the paragraph as follows:
</t>
    </r>
    <r>
      <rPr>
        <color indexed="64"/>
        <i/>
        <rFont val="Helvetica Neue"/>
        <sz val="10"/>
      </rPr>
      <t xml:space="preserve">A Security Target must claim a set of SARs applicable to the entire TOE. 
In the case of  multi-assurance this set of SARs must be declared as a global assurance package and the ST must organize the TOE in TOE/TSF parts and claim a specific assurance package for each of the parts: This is achieved exclusively through the conformance to a multi-assurance PP-Configuration. 
A multi-assurance Security Target may extend the PP-Configuration with additional SFRs (and related SPD and security objectives as necessary) so that each new element completes one (or more) standard PPs and/or PP-Modules of the PP-Configuration provided the required conformity rules are satisfied. That is, the new SFRs are aimed at extending the sub-TSFs defined by the components of the PP-Configuration. As a consequence, the extended sub-TSFs are subject to the Assurance Packages as defined in the original PPs/PP-Modules. </t>
    </r>
  </si>
  <si>
    <t xml:space="preserve">US030 103</t>
  </si>
  <si>
    <t xml:space="preserve">US030 </t>
  </si>
  <si>
    <t>103</t>
  </si>
  <si>
    <t xml:space="preserve">The text presented that is specific to the multi-assurance concept is unnecessary in this subclause. The existing text is very general and adequately covers the multi-assurance case.</t>
  </si>
  <si>
    <t xml:space="preserve">Remove the text.
See US 001</t>
  </si>
  <si>
    <t xml:space="preserve">Authors agree that the text should be rewritten. However, they think that it is important to describe both single and multi-assurance evaluation. 
See Notes for comment GB 13 for the proposed change.</t>
  </si>
  <si>
    <t xml:space="preserve">US031 104</t>
  </si>
  <si>
    <t xml:space="preserve">US031 </t>
  </si>
  <si>
    <t>104</t>
  </si>
  <si>
    <r>
      <rPr>
        <color indexed="64"/>
        <rFont val="Arial"/>
        <sz val="9"/>
      </rPr>
      <t xml:space="preserve">“The ST shall claim a global set of SARs..” 
</t>
    </r>
    <r>
      <rPr>
        <color indexed="64"/>
        <rFont val="Arial"/>
        <sz val="9"/>
      </rPr>
      <t xml:space="preserve">How is this to be documented in the conformance claims section of STs?
</t>
    </r>
    <r>
      <rPr>
        <color indexed="64"/>
        <rFont val="Arial"/>
        <sz val="9"/>
      </rPr>
      <t xml:space="preserve">Currently we allow only part 3 conformant, part 3 extended or package-conformant.
</t>
    </r>
    <r>
      <rPr>
        <color indexed="64"/>
        <rFont val="Arial"/>
        <sz val="9"/>
      </rPr>
      <t xml:space="preserve">Is it intended that “a specific set of SARs for each of the modules” is a package?</t>
    </r>
    <r>
      <rPr>
        <color indexed="64"/>
        <rFont val="Times New Roman"/>
        <sz val="9"/>
      </rPr>
      <t xml:space="preserve">
</t>
    </r>
    <r>
      <rPr>
        <color indexed="64"/>
        <rFont val="Arial"/>
        <sz val="9"/>
      </rPr>
      <t xml:space="preserve">What is a multi-assurance PP-Configuration?</t>
    </r>
  </si>
  <si>
    <t xml:space="preserve">Remove the text.</t>
  </si>
  <si>
    <t xml:space="preserve">See 100
Authors agree that the text should be rewritten. However, they think that it is important to describe both single and multi-assurance evaluation. 
See Notes for comment GB 13 for the proposed change.</t>
  </si>
  <si>
    <t xml:space="preserve">GB 14 101</t>
  </si>
  <si>
    <t xml:space="preserve">GB 14 </t>
  </si>
  <si>
    <t>101</t>
  </si>
  <si>
    <t xml:space="preserve">Is it really sensible to use the word “module” in the definition of different parts of a TSF here? We already have modules in ADV_TDS, in “PP-Modules”, in another description of a TOE representation in the example under line 1637, and a use in the definition of “layering” that may or may not be the same as some of these!
Also, later on the text seems to refer to “component ALs” (e.g. clause 10.4.2.3) but it is not clear how “component” there relates to “module”.</t>
  </si>
  <si>
    <t xml:space="preserve">Replace with “sub-TSF” (already defined in part 1, although the UK can’t see other uses of it in part 1 or part 3 CD1s…) 
This may require consistency edits wherever else “module” is used for the multi-assurance case. 
Clarify relationship of “modules” to “component ALs”.</t>
  </si>
  <si>
    <r>
      <t xml:space="preserve">Authors agree that the term "module" should not be used and propose using the term "parts" instead:
Lines 1824-1826: </t>
    </r>
    <r>
      <rPr>
        <color indexed="64"/>
        <i/>
        <rFont val="Helvetica Neue"/>
        <sz val="10"/>
      </rPr>
      <t xml:space="preserve">"Additionally, a multi-assurance Security Target may structure the TOE in various </t>
    </r>
    <r>
      <rPr>
        <b/>
        <color indexed="64"/>
        <i/>
        <rFont val="Helvetica Neue"/>
        <sz val="10"/>
      </rPr>
      <t>parts</t>
    </r>
    <r>
      <rPr>
        <color indexed="64"/>
        <i/>
        <rFont val="Helvetica Neue"/>
        <sz val="10"/>
      </rPr>
      <t xml:space="preserve"> and claim a specific assurance package for each of the </t>
    </r>
    <r>
      <rPr>
        <b/>
        <color indexed="64"/>
        <i/>
        <rFont val="Helvetica Neue"/>
        <sz val="10"/>
      </rPr>
      <t>parts</t>
    </r>
    <r>
      <rPr>
        <color indexed="64"/>
        <i/>
        <rFont val="Helvetica Neue"/>
        <sz val="10"/>
      </rPr>
      <t xml:space="preserve">: this is achieved exclusively through the conformance to a multi-assurane PP-Configuration which defines the </t>
    </r>
    <r>
      <rPr>
        <b/>
        <color indexed="64"/>
        <i/>
        <rFont val="Helvetica Neue"/>
        <sz val="10"/>
      </rPr>
      <t>parts</t>
    </r>
    <r>
      <rPr>
        <color indexed="64"/>
        <i/>
        <rFont val="Helvetica Neue"/>
        <sz val="10"/>
      </rPr>
      <t xml:space="preserve"> and the associated assurance packages."</t>
    </r>
  </si>
  <si>
    <t xml:space="preserve">US032 098</t>
  </si>
  <si>
    <t xml:space="preserve">US032 </t>
  </si>
  <si>
    <t>098</t>
  </si>
  <si>
    <r>
      <rPr>
        <color indexed="64"/>
        <rFont val="Helvetica"/>
        <sz val="11"/>
      </rPr>
      <t>“</t>
    </r>
    <r>
      <rPr>
        <color indexed="64"/>
        <rFont val="Helvetica"/>
        <sz val="9"/>
      </rPr>
      <t xml:space="preserve">If an ST evaluates successfully against ASE requirements then the same ST evaluates successfully against APE requirements.”  Is not true.</t>
    </r>
  </si>
  <si>
    <t xml:space="preserve">Remove this text.</t>
  </si>
  <si>
    <t xml:space="preserve">The text will be removed.
See 100</t>
  </si>
  <si>
    <t xml:space="preserve">CR 105</t>
  </si>
  <si>
    <t>105</t>
  </si>
  <si>
    <t>1836-1844</t>
  </si>
  <si>
    <t>06.03.2.3</t>
  </si>
  <si>
    <t xml:space="preserve">The two parts (TOE and operational environment) model seems to be an unclear abstraction. For the FTP access of the example, if you are worried about network access, then the local network should be part of your problem and not part of your environment. Actually, it can be part of a higher-level container TOE containing the machine and the operating system we are assuring.
To be precise, the sentence "the operational environment is assumed to be a100% correct instantiation of the Security Objectives for the operational environment" is an impractical and non-realistic assumption for assuring a real production system.</t>
  </si>
  <si>
    <t xml:space="preserve">Reorganize TOE as a hierarchical (whole-parts) structure, and not as isolated objects. After that, next parts of the standard may be adjusted in a natural and simplified way.</t>
  </si>
  <si>
    <t xml:space="preserve">Mostly not accepted</t>
  </si>
  <si>
    <t xml:space="preserve">Remove "100%"
It is not approporiate to re-organize the document at CD, but forther comments and suggestions are welcome for the next revision.</t>
  </si>
  <si>
    <t xml:space="preserve">US034 108</t>
  </si>
  <si>
    <t xml:space="preserve">US034 </t>
  </si>
  <si>
    <t>108</t>
  </si>
  <si>
    <t>06.03.3.4</t>
  </si>
  <si>
    <t xml:space="preserve">The phrasing “introducing the notion of a Base-PP which may add one or more PP-Modules.” Is incorrect.  
A PP-Module specifies allowed Base-PPs, so the concept of a Base-PP “adding” a PP-Module is incorrect.  Further, it’s unclear whether a “Base-PP” most be associated with a PP-Module, or is the generic term for a PP that is included in a PP-Configuration (whether the PP is associated with a PP-Module or not).  
A Modular PP (which is not defined in section 3,) is equivalent to a PP-Configuration; it’s unclear why we need a synonym for PP-Configuration, but it’s fine as long as the terms are used consistently.
See also section 10.2; this says that Base-PPs are developed with the intention of being used with PP-Modules, we do not want to factor in the intention of PP authors when defining what a Base-PP is.  A Base-PP is a PP that is, in fact, specified as such in a PP-Module.  On its own, it is indistinguishable from a “normal” PP, so it should be defined in terms of use rather than intent.
The discussion in 10.4.2.2, which clearly spell out the components of a PP-Configuration and make the distinction between Base-PPs (PPs that are specified as such by PP-Modules in the PP-Configuration) and other PPs that are not base for any PP-Module in the PP-Configuration is good.  This should be reflected in other portions of the document.
See also 4179; The  formulation where it clearly identifies PPs and Base-PPs as two distinct types of components is good.</t>
  </si>
  <si>
    <t xml:space="preserve">Reword the  “...Base-PP which may add...” phrase.
Eliminate the term “Modular PP” and just use “PP-Configuration”.
Clarify if a “Base-PP” as defined in ISO/IEC 15408 includes PPs in a PP-Configuration that are not listed as a Base-PP for any PP-Module included in the PP-Configuration.</t>
  </si>
  <si>
    <t xml:space="preserve">To be reviewed. See 0040</t>
  </si>
  <si>
    <t xml:space="preserve">US035 109</t>
  </si>
  <si>
    <t xml:space="preserve">US035 </t>
  </si>
  <si>
    <t>109</t>
  </si>
  <si>
    <t xml:space="preserve">Selection-based requirements are just shorthand and a documentation convention that allows requirements packages (packages, PPs, and Modular PPs) to be written in a manner that is cleaner and more streamlined than would be possible if this convention didn’t exist.  It is certainly possible to replace a selection (e.g., “TLS”) with bullets that specify each of the elements in a selection-based FCS_TLSS_EXT component, but that would produce (for example) an FTP_TRP requirement that would be unreadable.
The type of PP (a “normal” PP or a PP that’s included in a PP-Configuration)—or whether it’s a PP or PP-Module, for that matter—has no bearing on whether selection-based requirements can be used.  They can be used anywhere (including packages) where requirements are specified, and those requirements have selections that imply additional functionality that needs to be more fully specified to mitigate the threat or meet the organizational security policy.
Selection-based SFRs are used in all PPs regardless of whether they are modular or regular PPs.</t>
  </si>
  <si>
    <t xml:space="preserve">Remove lines 1880-1881.  Selection-based requirements apply to all types of requirements specifications discussed in section 6, and are defined in section 7.</t>
  </si>
  <si>
    <t xml:space="preserve">FR 15 106</t>
  </si>
  <si>
    <t xml:space="preserve">FR 15 </t>
  </si>
  <si>
    <t>106</t>
  </si>
  <si>
    <t>1870-1874</t>
  </si>
  <si>
    <r>
      <rPr>
        <color indexed="64"/>
        <rFont val="Helvetica"/>
        <sz val="9"/>
      </rPr>
      <t xml:space="preserve">In the following sentence: 
</t>
    </r>
    <r>
      <rPr>
        <color indexed="64"/>
        <rFont val="Helvetica"/>
        <sz val="9"/>
      </rPr>
      <t xml:space="preserve">The first underlined text may be misunderstood (the new concept is PP-Module: a base PP is a standard PP; the concept of base PP is relative to a particular PP-Module)
</t>
    </r>
    <r>
      <rPr>
        <color indexed="64"/>
        <rFont val="Helvetica"/>
        <sz val="9"/>
      </rPr>
      <t xml:space="preserve">The second underlined text is not generic enough to cover multi-assurance; we propose to remove this part or to explain in detail which would imply a longer introduction that does not seem necessary  
</t>
    </r>
    <r>
      <rPr>
        <color indexed="64"/>
        <rFont val="Helvetica"/>
        <sz val="9"/>
      </rPr>
      <t xml:space="preserve">Base-PP should be replaced with PP or base PP depending on the occurrence
</t>
    </r>
    <r>
      <rPr>
        <color indexed="64"/>
        <i/>
        <rFont val="Helvetica"/>
        <sz val="9"/>
      </rPr>
      <t xml:space="preserve">Modular PPs build upon the concept of a PP; introducing the notion of a Base-PP </t>
    </r>
    <r>
      <rPr>
        <color indexed="64"/>
        <i/>
        <rFont val="Helvetica"/>
        <sz val="9"/>
        <u val="single"/>
      </rPr>
      <t xml:space="preserve">which </t>
    </r>
    <r>
      <rPr>
        <color rgb="FF00BA62"/>
        <i/>
        <rFont val="Helvetica"/>
        <sz val="9"/>
        <u val="single"/>
      </rPr>
      <t xml:space="preserve">may </t>
    </r>
    <r>
      <rPr>
        <color indexed="64"/>
        <i/>
        <rFont val="Helvetica"/>
        <sz val="9"/>
        <u val="single"/>
      </rPr>
      <t xml:space="preserve">add one or more PP-Modules</t>
    </r>
    <r>
      <rPr>
        <color indexed="64"/>
        <i/>
        <rFont val="Helvetica"/>
        <sz val="9"/>
      </rPr>
      <t xml:space="preserve">. 
</t>
    </r>
    <r>
      <rPr>
        <color indexed="64"/>
        <i/>
        <rFont val="Helvetica"/>
        <sz val="9"/>
      </rPr>
      <t xml:space="preserve">PP-Modules </t>
    </r>
    <r>
      <rPr>
        <color rgb="FF00BA62"/>
        <i/>
        <rFont val="Helvetica"/>
        <sz val="9"/>
      </rPr>
      <t xml:space="preserve">may </t>
    </r>
    <r>
      <rPr>
        <color indexed="64"/>
        <i/>
        <rFont val="Helvetica"/>
        <sz val="9"/>
      </rPr>
      <t xml:space="preserve">be used to refine the generic TOE type of </t>
    </r>
    <r>
      <rPr>
        <color indexed="64"/>
        <i/>
        <rFont val="Helvetica"/>
        <sz val="9"/>
        <u val="single"/>
      </rPr>
      <t xml:space="preserve">a Base-PP</t>
    </r>
    <r>
      <rPr>
        <color indexed="64"/>
        <i/>
        <rFont val="Helvetica"/>
        <sz val="9"/>
      </rPr>
      <t xml:space="preserve">, or to add security requirements for particular technologies which </t>
    </r>
    <r>
      <rPr>
        <color rgb="FF00BA62"/>
        <i/>
        <rFont val="Helvetica"/>
        <sz val="9"/>
      </rPr>
      <t xml:space="preserve">may </t>
    </r>
    <r>
      <rPr>
        <color indexed="64"/>
        <i/>
        <rFont val="Helvetica"/>
        <sz val="9"/>
      </rPr>
      <t xml:space="preserve">be optionally associated with the TOE type
</t>
    </r>
    <r>
      <rPr>
        <color indexed="64"/>
        <i/>
        <rFont val="Helvetica"/>
        <sz val="9"/>
      </rPr>
      <t xml:space="preserve">defined in the </t>
    </r>
    <r>
      <rPr>
        <color indexed="64"/>
        <i/>
        <rFont val="Helvetica"/>
        <sz val="9"/>
        <u val="single"/>
      </rPr>
      <t>Base-PP</t>
    </r>
    <r>
      <rPr>
        <color indexed="64"/>
        <i/>
        <rFont val="Helvetica"/>
        <sz val="9"/>
      </rPr>
      <t xml:space="preserve">. Further, PP-Configurations describe which </t>
    </r>
    <r>
      <rPr>
        <color indexed="64"/>
        <i/>
        <rFont val="Helvetica"/>
        <sz val="9"/>
        <u val="single"/>
      </rPr>
      <t>Base-PPs</t>
    </r>
    <r>
      <rPr>
        <color indexed="64"/>
        <i/>
        <rFont val="Helvetica"/>
        <sz val="9"/>
      </rPr>
      <t xml:space="preserve"> and PP-Modules </t>
    </r>
    <r>
      <rPr>
        <color rgb="FF00BA62"/>
        <i/>
        <rFont val="Helvetica"/>
        <sz val="9"/>
      </rPr>
      <t xml:space="preserve">may </t>
    </r>
    <r>
      <rPr>
        <color indexed="64"/>
        <i/>
        <rFont val="Helvetica"/>
        <sz val="9"/>
      </rPr>
      <t xml:space="preserve">be legitimately combined whilst maintaining </t>
    </r>
    <r>
      <rPr>
        <color indexed="64"/>
        <i/>
        <rFont val="Helvetica"/>
        <sz val="9"/>
        <u val="single"/>
      </rPr>
      <t xml:space="preserve">the security assurance specified in the Base-PP</t>
    </r>
    <r>
      <rPr>
        <color indexed="64"/>
        <i/>
        <rFont val="Helvetica"/>
        <sz val="9"/>
      </rPr>
      <t>.</t>
    </r>
  </si>
  <si>
    <r>
      <rPr>
        <color indexed="64"/>
        <rFont val="Helvetica"/>
        <sz val="9"/>
      </rPr>
      <t xml:space="preserve">Replace with: 
</t>
    </r>
    <r>
      <rPr>
        <color indexed="64"/>
        <i/>
        <rFont val="Helvetica"/>
        <sz val="9"/>
      </rPr>
      <t xml:space="preserve">
</t>
    </r>
    <r>
      <rPr>
        <color indexed="64"/>
        <i/>
        <rFont val="Helvetica"/>
        <sz val="9"/>
      </rPr>
      <t xml:space="preserve">Modular PPs build upon the concept of PP; introducing the notion </t>
    </r>
    <r>
      <rPr>
        <color indexed="64"/>
        <i/>
        <rFont val="Helvetica"/>
        <sz val="9"/>
        <u val="single"/>
      </rPr>
      <t xml:space="preserve">of PP-Module which supplements one or more base PP(s).</t>
    </r>
    <r>
      <rPr>
        <color indexed="64"/>
        <i/>
        <rFont val="Helvetica"/>
        <sz val="9"/>
      </rPr>
      <t xml:space="preserve">
</t>
    </r>
    <r>
      <rPr>
        <color indexed="64"/>
        <i/>
        <rFont val="Helvetica"/>
        <sz val="9"/>
      </rPr>
      <t xml:space="preserve">A PP-Module </t>
    </r>
    <r>
      <rPr>
        <color rgb="FF00BA62"/>
        <i/>
        <rFont val="Helvetica"/>
        <sz val="9"/>
      </rPr>
      <t xml:space="preserve">may </t>
    </r>
    <r>
      <rPr>
        <color indexed="64"/>
        <i/>
        <rFont val="Helvetica"/>
        <sz val="9"/>
      </rPr>
      <t xml:space="preserve">be used to refine the generic TOE type of </t>
    </r>
    <r>
      <rPr>
        <color indexed="64"/>
        <i/>
        <rFont val="Helvetica"/>
        <sz val="9"/>
        <u val="single"/>
      </rPr>
      <t xml:space="preserve">the base PP(s)</t>
    </r>
    <r>
      <rPr>
        <color indexed="64"/>
        <i/>
        <rFont val="Helvetica"/>
        <sz val="9"/>
      </rPr>
      <t xml:space="preserve">, or to add security requirements for particular technologies which </t>
    </r>
    <r>
      <rPr>
        <color rgb="FF00BA62"/>
        <i/>
        <rFont val="Helvetica"/>
        <sz val="9"/>
      </rPr>
      <t xml:space="preserve">may </t>
    </r>
    <r>
      <rPr>
        <color indexed="64"/>
        <i/>
        <rFont val="Helvetica"/>
        <sz val="9"/>
      </rPr>
      <t xml:space="preserve">be optionally associated with the TOE type defined in the </t>
    </r>
    <r>
      <rPr>
        <color indexed="64"/>
        <i/>
        <rFont val="Helvetica"/>
        <sz val="9"/>
        <u val="single"/>
      </rPr>
      <t xml:space="preserve">base PP(s)</t>
    </r>
    <r>
      <rPr>
        <color indexed="64"/>
        <i/>
        <rFont val="Helvetica"/>
        <sz val="9"/>
      </rPr>
      <t xml:space="preserve">. Further, PP-Configurations describe which </t>
    </r>
    <r>
      <rPr>
        <color indexed="64"/>
        <i/>
        <rFont val="Helvetica"/>
        <sz val="9"/>
        <u val="single"/>
      </rPr>
      <t>PPs</t>
    </r>
    <r>
      <rPr>
        <color indexed="64"/>
        <i/>
        <rFont val="Helvetica"/>
        <sz val="9"/>
      </rPr>
      <t xml:space="preserve"> and PP-Modules </t>
    </r>
    <r>
      <rPr>
        <color rgb="FF00BA62"/>
        <i/>
        <rFont val="Helvetica"/>
        <sz val="9"/>
      </rPr>
      <t xml:space="preserve">may </t>
    </r>
    <r>
      <rPr>
        <color indexed="64"/>
        <i/>
        <rFont val="Helvetica"/>
        <sz val="9"/>
      </rPr>
      <t xml:space="preserve">be legitimately combined.</t>
    </r>
  </si>
  <si>
    <t xml:space="preserve">FR 16 107</t>
  </si>
  <si>
    <t xml:space="preserve">FR 16 </t>
  </si>
  <si>
    <t>107</t>
  </si>
  <si>
    <t>1876-1881</t>
  </si>
  <si>
    <t xml:space="preserve">In response to the Editor’s note, it should be possible to use selection-based SFRs without changes to the concept provided such SFRs do not introduce changes to the TOE and TOE boundaries. Otherwise, it may be more natural to define several PP-Modules.</t>
  </si>
  <si>
    <t xml:space="preserve">Clarify if selection-based SFRs may change the TOE scope. 
Describe in the Transition Guide the recommended usage of each concept.</t>
  </si>
  <si>
    <t>FR32</t>
  </si>
  <si>
    <t xml:space="preserve">US038 112</t>
  </si>
  <si>
    <t xml:space="preserve">US038 </t>
  </si>
  <si>
    <t>112</t>
  </si>
  <si>
    <t>08.01.1</t>
  </si>
  <si>
    <t xml:space="preserve">The US agree with the note, but defer to the original package concept proposer for contribution of the required text.</t>
  </si>
  <si>
    <t xml:space="preserve">Define the structure for Assurance Packages.</t>
  </si>
  <si>
    <t xml:space="preserve">The WG discussed and accepted that no further detail was needed .</t>
  </si>
  <si>
    <t xml:space="preserve">FR 18 113</t>
  </si>
  <si>
    <t xml:space="preserve">FR 18 </t>
  </si>
  <si>
    <t>113</t>
  </si>
  <si>
    <t>08.01.2</t>
  </si>
  <si>
    <t xml:space="preserve">The Note also applies to item f) in line 2065-67</t>
  </si>
  <si>
    <t xml:space="preserve">Move the Note to the end of the subclause</t>
  </si>
  <si>
    <t xml:space="preserve">US039 119</t>
  </si>
  <si>
    <t xml:space="preserve">US039 </t>
  </si>
  <si>
    <t>119</t>
  </si>
  <si>
    <t xml:space="preserve">Structure of functional package</t>
  </si>
  <si>
    <t xml:space="preserve">It is desirable for a functional package to formally identify a set of Part 2 SFRs that are not necessarily part of another package that are required in order for the functional package to be used by another requirements specification (another package, a PP, or a Modular PP component).  
An example of this would be a package that contained the specification for a cryptographic protocol (e.g., TLS), where the higher-level SFR components were specified in the package, but the cryptographic primitives were not.</t>
  </si>
  <si>
    <t xml:space="preserve">Add a section to the package definition that specifies the optional inclusion of a list of SFRs (and any required selections/assignments for those SFRs) that are required in order for the package to be included by another requirements specification.
Add appropriate Part 3 and 18045 SARs/work units to ensure that evaluators check these dependencies for correctness, in APE (for packages and PPs), ACE (for PP-Modules), and ASE (for correct instantiation in the ST).</t>
  </si>
  <si>
    <t xml:space="preserve">Proposed text to be incorporated and reviwed in context at the next draft.</t>
  </si>
  <si>
    <t xml:space="preserve">US103 118</t>
  </si>
  <si>
    <t xml:space="preserve">US103 </t>
  </si>
  <si>
    <t>118</t>
  </si>
  <si>
    <t xml:space="preserve">List items c)</t>
  </si>
  <si>
    <t xml:space="preserve">A functional package should only claim conformance to ISO/IEC 15408-2 and not ISO/IEC 15408-3</t>
  </si>
  <si>
    <t xml:space="preserve">Remove ISO/IEC 15408-3</t>
  </si>
  <si>
    <t xml:space="preserve">GB 18 116</t>
  </si>
  <si>
    <t xml:space="preserve">GB 18 </t>
  </si>
  <si>
    <t>116</t>
  </si>
  <si>
    <t>c</t>
  </si>
  <si>
    <t xml:space="preserve">Formatting error.</t>
  </si>
  <si>
    <t xml:space="preserve">Change “.”to “;” at end of line</t>
  </si>
  <si>
    <t xml:space="preserve">GB 19 117</t>
  </si>
  <si>
    <t xml:space="preserve">GB 19 </t>
  </si>
  <si>
    <t>117</t>
  </si>
  <si>
    <t>f</t>
  </si>
  <si>
    <t xml:space="preserve">For consistency with the note at line 2055, item f of the structure of a functional package should recognise the Direct Rationale case.</t>
  </si>
  <si>
    <t xml:space="preserve">Update item f to say “If the package defines an SPD then the functional package Security Objectives shall be given. The objectives include the Security Objectives for the TOE (these are omitted if the Direct Rationale approach is used), Security Objectives for the operational environment, and the Security Objectives rationale;”</t>
  </si>
  <si>
    <t xml:space="preserve">JP1 115</t>
  </si>
  <si>
    <t>JP</t>
  </si>
  <si>
    <t xml:space="preserve">JP1 </t>
  </si>
  <si>
    <t>115</t>
  </si>
  <si>
    <t xml:space="preserve">2049-2050
2053-2054</t>
  </si>
  <si>
    <t xml:space="preserve">Similar but duplicate sentence.</t>
  </si>
  <si>
    <t xml:space="preserve">Delete 2049-2050.</t>
  </si>
  <si>
    <t xml:space="preserve">GB 17 114</t>
  </si>
  <si>
    <t xml:space="preserve">GB 17 </t>
  </si>
  <si>
    <t>114</t>
  </si>
  <si>
    <t>2056-2070</t>
  </si>
  <si>
    <t xml:space="preserve">Add the possibility that a functional package may identify evaluation methods and/or evaluation activities to be used in evaluating TOEs that claim conformance to the functional package.</t>
  </si>
  <si>
    <r>
      <rPr>
        <color indexed="64"/>
        <rFont val="Arial"/>
        <sz val="9"/>
      </rPr>
      <t xml:space="preserve">Add a new item between current items e and f in the list of functional package structure items as follows:
</t>
    </r>
    <r>
      <rPr>
        <color indexed="64"/>
        <rFont val="Arial"/>
        <sz val="9"/>
      </rPr>
      <t xml:space="preserve">“The functional package may identify evaluation methods and/or evaluation activities (as described in ISO/IEC 15408-4) that are to be used in evaluating TOEs that claim conformance. A statement of the following form is used for this purpose: “This functional package requires the use of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This reference may be to the functional package itself, or to one or more separate documents.;”</t>
    </r>
  </si>
  <si>
    <t xml:space="preserve">FR 19 120</t>
  </si>
  <si>
    <t xml:space="preserve">FR 19 </t>
  </si>
  <si>
    <t>120</t>
  </si>
  <si>
    <t>08.02.2</t>
  </si>
  <si>
    <t xml:space="preserve">The Note does not apply if multi-assurance paradigm is used</t>
  </si>
  <si>
    <r>
      <rPr>
        <color indexed="64"/>
        <rFont val="Helvetica"/>
        <sz val="9"/>
      </rPr>
      <t xml:space="preserve">Remove the note or replace with: 
</t>
    </r>
    <r>
      <rPr>
        <color indexed="64"/>
        <i/>
        <rFont val="Helvetica"/>
        <sz val="9"/>
      </rPr>
      <t xml:space="preserve">PP-Modules may specify assurance packages.</t>
    </r>
  </si>
  <si>
    <t xml:space="preserve">the note will be removed</t>
  </si>
  <si>
    <t>MULTI/PP-Modules</t>
  </si>
  <si>
    <t xml:space="preserve">US041 121</t>
  </si>
  <si>
    <t xml:space="preserve">US041 </t>
  </si>
  <si>
    <t>121</t>
  </si>
  <si>
    <t>08.02.3</t>
  </si>
  <si>
    <t xml:space="preserve">Since the concept of optional packages have been removed, then optional requirements need to be re-introduced.  This is not necessarily a bad thing.  The text in 8.2.3 talks about dependencies in terms of dependencies among packages; what is desired with optional requirements is dependencies on another requirements specification (package, PP, or PP-Module) on one or more requirements, so the desired “optional requirement” functionality doesn’t fit in the currently defined text.</t>
  </si>
  <si>
    <t xml:space="preserve">Re-instate Optional requirements.
The appropriate necessary changes to support optional requirements is provided as a separate attachment, as it is too complex to be specified in the “proposed change” section for this comment</t>
  </si>
  <si>
    <t xml:space="preserve">Install optional requirements in 15408</t>
  </si>
  <si>
    <t xml:space="preserve">JP2 128</t>
  </si>
  <si>
    <t xml:space="preserve">JP2 </t>
  </si>
  <si>
    <t>128</t>
  </si>
  <si>
    <t xml:space="preserve">2132
2386
2558
4251</t>
  </si>
  <si>
    <t xml:space="preserve">09.02
10.3.2.2
11.2.1
B.4.4.3.1
Editors' Note:</t>
  </si>
  <si>
    <r>
      <rPr>
        <color indexed="64"/>
        <rFont val="Arial"/>
        <sz val="9"/>
      </rPr>
      <t xml:space="preserve">JP NB supports US/NIAP26 that also requires adding additional APE components that describe how evaluation methods and activities are to be presented and evaluated if:
</t>
    </r>
    <r>
      <rPr>
        <color indexed="64"/>
        <rFont val="Arial"/>
        <sz val="9"/>
      </rPr>
      <t xml:space="preserve">The APE components define only requirements to evaluate the structure or format of the evaluation methods/activities (i.e. evaluators only check whether the evaluation methods/activities include elements required by the ISO/IEC 15408-4 or not)</t>
    </r>
    <r>
      <rPr>
        <color indexed="64"/>
        <rFont val="Times New Roman"/>
        <sz val="9"/>
      </rPr>
      <t xml:space="preserve">.
</t>
    </r>
    <r>
      <rPr>
        <color indexed="64"/>
        <rFont val="Arial"/>
        <sz val="9"/>
      </rPr>
      <t xml:space="preserve">The APE components don’t define any requirements to evaluate the evaluation methods/activities themselves in technically detail. The iTC is responsible for developing technically sound evaluation methods/activities, as described in ISO/IEC 15408-4.
</t>
    </r>
    <r>
      <rPr>
        <color indexed="64"/>
        <rFont val="Arial"/>
        <sz val="9"/>
      </rPr>
      <t xml:space="preserve">[126-128 in 15408-4]
</t>
    </r>
    <r>
      <rPr>
        <color indexed="64"/>
        <i/>
        <rFont val="Arial"/>
        <sz val="9"/>
      </rPr>
      <t xml:space="preserve">This document does not specify how to evaluate, adopt, or maintain evaluation activities and methods. </t>
    </r>
    <r>
      <rPr>
        <color indexed="64"/>
        <i/>
        <rFont val="Arial"/>
        <sz val="9"/>
        <u val="single"/>
      </rPr>
      <t xml:space="preserve">These aspects are a matter for those originating the evaluation activities and methods in their particular area of interest</t>
    </r>
    <r>
      <rPr>
        <color indexed="64"/>
        <i/>
        <rFont val="Times New Roman"/>
        <sz val="9"/>
      </rPr>
      <t>.</t>
    </r>
  </si>
  <si>
    <r>
      <rPr>
        <color indexed="64"/>
        <rFont val="Arial"/>
        <sz val="9"/>
      </rPr>
      <t xml:space="preserve">This is not a proposed change to the ISO/IEC 15408-1.
</t>
    </r>
    <r>
      <rPr>
        <color indexed="64"/>
        <rFont val="Arial"/>
        <sz val="9"/>
      </rPr>
      <t xml:space="preserve">Add new APE components as suggested to ISO/IEC 15408-3 and 18045.</t>
    </r>
    <r>
      <rPr>
        <color indexed="64"/>
        <rFont val="Times New Roman"/>
        <sz val="9"/>
      </rPr>
      <t xml:space="preserve">
</t>
    </r>
    <r>
      <rPr>
        <color indexed="64"/>
        <rFont val="Arial"/>
        <sz val="9"/>
      </rPr>
      <t xml:space="preserve">Add general description explaining how evaluation methods/activities should be evaluated based on new APE components to ISO/IEC 15408-4.
</t>
    </r>
    <r>
      <rPr>
        <color indexed="64"/>
        <rFont val="Arial"/>
        <sz val="9"/>
      </rPr>
      <t xml:space="preserve">Another option is removing “ISO/IEC 15408-4 conformant” from ISO/IEC 15408-1 without adding new APE components.</t>
    </r>
  </si>
  <si>
    <t xml:space="preserve">cf 18045 and 15408-3
Conformance with ISO/IEC 15408-4 is being removed from 15408-1</t>
  </si>
  <si>
    <t xml:space="preserve">US087 133</t>
  </si>
  <si>
    <t xml:space="preserve">US087 </t>
  </si>
  <si>
    <t>133</t>
  </si>
  <si>
    <t xml:space="preserve">2132, 2386, 2558, 4251</t>
  </si>
  <si>
    <t xml:space="preserve">09.02, 10.3.2.2, 11.2.1, B.4.4.3.1</t>
  </si>
  <si>
    <t xml:space="preserve">The US support including EAs directly in PPs.  However, 15408-4 has significant “infrastructure” that may not be present for EAs included directly in a PP (vs. EAs described in a supporting document).  What would be entailed (in terms of APE) for a conformance claim to 15408-4?</t>
  </si>
  <si>
    <t xml:space="preserve">Formal claims of conformance to 15408-4 may be “overkill” for EAs included directly in PPs and therefore should be optional, rather than mandatory, in these cases.  If mandatory, then appropriate activities to vary conformance should be included.</t>
  </si>
  <si>
    <t xml:space="preserve">Conformance claims for 15408-4 are being removed</t>
  </si>
  <si>
    <t xml:space="preserve">FR 23 134</t>
  </si>
  <si>
    <t xml:space="preserve">FR 23 </t>
  </si>
  <si>
    <t>134</t>
  </si>
  <si>
    <t>09.02.1</t>
  </si>
  <si>
    <t xml:space="preserve">Remove “:” from the title of the clause</t>
  </si>
  <si>
    <t xml:space="preserve">Security problem definition</t>
  </si>
  <si>
    <t xml:space="preserve">FR 24 135</t>
  </si>
  <si>
    <t xml:space="preserve">FR 24 </t>
  </si>
  <si>
    <t>135</t>
  </si>
  <si>
    <t>09.02.2</t>
  </si>
  <si>
    <t xml:space="preserve">Security objectives</t>
  </si>
  <si>
    <t xml:space="preserve">DE 138</t>
  </si>
  <si>
    <t>138</t>
  </si>
  <si>
    <t>09.03.1</t>
  </si>
  <si>
    <t xml:space="preserve">In this section the term “conformance type” is used instead of “conformance statement” (what was defined in Section 9.2 g) ).</t>
  </si>
  <si>
    <t xml:space="preserve">Replace “conformance type” with “conformance statement” in this section.
Note: There are also some other sections in part 1 which use the term “conformance type”.</t>
  </si>
  <si>
    <t xml:space="preserve">US112 137</t>
  </si>
  <si>
    <t xml:space="preserve">US112 </t>
  </si>
  <si>
    <t>137</t>
  </si>
  <si>
    <t xml:space="preserve">Add the following to allow PPs that require exact conformance to specify (and allow for use) optional requirements.</t>
  </si>
  <si>
    <t xml:space="preserve">Before line 2190, add:
“A PP that requires exact conformance in its conformance statement is allowed to define optional SFRs and any SPD elements that are required to support these SFRs.  An ST (or PP-Module) can then include these optional SFRs (and any required SPD elements) in its set of requirements while maintaining its exact conformance claim.”</t>
  </si>
  <si>
    <t xml:space="preserve">US044 140</t>
  </si>
  <si>
    <t xml:space="preserve">US044 </t>
  </si>
  <si>
    <t>140</t>
  </si>
  <si>
    <r>
      <rPr>
        <color indexed="64"/>
        <rFont val="Arial"/>
        <sz val="9"/>
      </rPr>
      <t xml:space="preserve">The note is somewhat confusing, and introduces termination and notation that is not used elsewhere.   </t>
    </r>
    <r>
      <rPr>
        <color indexed="64"/>
        <rFont val="Times New Roman"/>
        <sz val="9"/>
      </rPr>
      <t xml:space="preserve">
</t>
    </r>
    <r>
      <rPr>
        <color indexed="64"/>
        <rFont val="Arial"/>
        <sz val="9"/>
      </rPr>
      <t xml:space="preserve">Additionally, Note 2 does not clarify the concept stated in Note 1 any further.</t>
    </r>
  </si>
  <si>
    <t xml:space="preserve">FR 25 136</t>
  </si>
  <si>
    <t xml:space="preserve">FR 25 </t>
  </si>
  <si>
    <t>136</t>
  </si>
  <si>
    <t>2190-2191</t>
  </si>
  <si>
    <t xml:space="preserve">Following Wuhan, standard PPs with exact conformance should not be built upon any kind of PP, unless PPs refers to PP-Configurations.
The same comment applies to other parts, either there is a misunderstanding or the proposal made by NIAP (cf WD2 comment US/NIAP03) and agreed upon the experts present in Wuhan has not been accepted</t>
  </si>
  <si>
    <r>
      <rPr>
        <color indexed="64"/>
        <rFont val="Helvetica"/>
        <sz val="9"/>
      </rPr>
      <t xml:space="preserve">Replace 2190-2191 with 
</t>
    </r>
    <r>
      <rPr>
        <color indexed="64"/>
        <i/>
        <rFont val="Helvetica"/>
        <sz val="9"/>
      </rPr>
      <t xml:space="preserve">A standard PP with exact conformance type </t>
    </r>
    <r>
      <rPr>
        <color rgb="FF00BA62"/>
        <i/>
        <rFont val="Helvetica"/>
        <sz val="9"/>
      </rPr>
      <t xml:space="preserve">shall not </t>
    </r>
    <r>
      <rPr>
        <color indexed="64"/>
        <i/>
        <rFont val="Helvetica"/>
        <sz val="9"/>
      </rPr>
      <t xml:space="preserve">build upon any other PPs. A PP-Configuration with exact conformance shall not build upon PPs or PP-Modules with strict or demonstrable conformance type.</t>
    </r>
  </si>
  <si>
    <t xml:space="preserve">DE 139</t>
  </si>
  <si>
    <t>139</t>
  </si>
  <si>
    <t xml:space="preserve">2211/ 970</t>
  </si>
  <si>
    <r>
      <rPr>
        <color indexed="64"/>
        <rFont val="Arial"/>
        <sz val="9"/>
      </rPr>
      <t xml:space="preserve">If a PP requires exact conformance, then only those SFRs and SARs specified by that PP are allowed in the conformant PP/ST.
</t>
    </r>
    <r>
      <rPr>
        <color indexed="64"/>
        <rFont val="Arial"/>
        <sz val="9"/>
      </rPr>
      <t xml:space="preserve">This sentence is not consistent to note 2 in Line 970:
</t>
    </r>
    <r>
      <rPr>
        <color indexed="64"/>
        <rFont val="Arial"/>
        <sz val="9"/>
      </rPr>
      <t xml:space="preserve">It is not allowed to claim exact performance to other PPs.
</t>
    </r>
    <r>
      <rPr>
        <color indexed="64"/>
        <rFont val="Arial"/>
        <sz val="9"/>
      </rPr>
      <t xml:space="preserve">Respectively line 2035:
</t>
    </r>
    <r>
      <rPr>
        <color indexed="64"/>
        <rFont val="Arial"/>
        <sz val="9"/>
      </rPr>
      <t xml:space="preserve">A PP shall not claim exact conformance to another PP or combination of PPs.</t>
    </r>
    <r>
      <rPr>
        <color indexed="64"/>
        <rFont val="Times New Roman"/>
        <sz val="9"/>
      </rPr>
      <t>.</t>
    </r>
  </si>
  <si>
    <t xml:space="preserve">If a PP requires exact conformance, then only those SFRs and SARs specified by that PP are allowed in the conformant ST.</t>
  </si>
  <si>
    <t xml:space="preserve">US045 141</t>
  </si>
  <si>
    <t xml:space="preserve">US045 </t>
  </si>
  <si>
    <t>141</t>
  </si>
  <si>
    <t>09.03.2</t>
  </si>
  <si>
    <t xml:space="preserve">This section needs to be updated.  See “proposed change” section. This largely fixes item b (packages don’t need to be referenced; PPs can’t claim exact conformance to other PPs).  Note that in the suggested text I have separated the concept of a PP and a Base-PP; this will need to be made consistent with the treatment in the rest of Part 1 per other comments.</t>
  </si>
  <si>
    <r>
      <rPr>
        <color indexed="64"/>
        <rFont val="Arial"/>
        <sz val="9"/>
      </rPr>
      <t xml:space="preserve">Change section 9.3.2 to read as follows:
</t>
    </r>
    <r>
      <rPr>
        <color indexed="64"/>
        <rFont val="Arial"/>
        <sz val="9"/>
      </rPr>
      <t xml:space="preserve">If a PP requires exact conformance in its conformance statement then
</t>
    </r>
    <r>
      <rPr>
        <color indexed="64"/>
        <rFont val="Arial"/>
        <sz val="9"/>
      </rPr>
      <t xml:space="preserve">the PP shall state which other PPs, Base-PPs, and PP-Modules are allowed to be combined with that PP, specifying which of these requirement packages are allowed to be claimed in conjunction with the PP by an ST.
</t>
    </r>
    <r>
      <rPr>
        <color indexed="64"/>
        <rFont val="Arial"/>
        <sz val="9"/>
      </rPr>
      <t xml:space="preserve">all of the additional PPs, Base-PPs, and PP-Configurations to which an ST may claim exact conformance shall also require exact conformance; and
</t>
    </r>
    <r>
      <rPr>
        <color indexed="64"/>
        <rFont val="Arial"/>
        <sz val="9"/>
      </rPr>
      <t xml:space="preserve">all of the additional PPs, Base-PPs, and PP-Modules shall identify the PP in their respective conformance statements.</t>
    </r>
  </si>
  <si>
    <t xml:space="preserve">DE 142</t>
  </si>
  <si>
    <t>142</t>
  </si>
  <si>
    <t xml:space="preserve">(2213) 9.3.2 Conformance claims and statements for PPs in the exact conformance case
b) shall include an “allowed with” list specifying the set of:
- other PPs that may claim conformance to the PP. 
This sentence is not consistent to note 2 in Line 970:
It is not allowed to claim exact performance to other PPs.
Respectively line 2035:
A PP shall not claim exact conformance to another PP or combination of PPs.</t>
  </si>
  <si>
    <t xml:space="preserve">Cross out this bullet</t>
  </si>
  <si>
    <t xml:space="preserve">DE 143</t>
  </si>
  <si>
    <t>143</t>
  </si>
  <si>
    <t>09.03/9.4</t>
  </si>
  <si>
    <t xml:space="preserve">Reverse order of sections on “exact conformance statement” and “strict and demonstrable conformance statement” because exact conformance is a more specific use case.
To support the understanding of readers they should get used to strict and demonstrable first.</t>
  </si>
  <si>
    <t xml:space="preserve">reverse order of sections 9.3 and 9.4
Note: also reverse order of 9.6.2 and 9.6.3</t>
  </si>
  <si>
    <t xml:space="preserve">US046 144</t>
  </si>
  <si>
    <t xml:space="preserve">US046 </t>
  </si>
  <si>
    <t>144</t>
  </si>
  <si>
    <t>09.04.2</t>
  </si>
  <si>
    <t xml:space="preserve">The section heading is “Package claims” but the description is about PP conformance which has already been discussed.
This text is simply describing the rules for packages that are already stated in conformance claims in 11.2.1 e) and for which criteria for evaluation are described in part 3.</t>
  </si>
  <si>
    <t xml:space="preserve">Remove section 9.4.2 as redundant</t>
  </si>
  <si>
    <r>
      <t xml:space="preserve">This section is applicable only to multi-assurance, and will be reviewed.
The PP definition should declare the assurance package that applies to the entire TOE. Additionally, PP-Configurations may introduce dedicated assurance packages for the TOE or subsets of the TOE. Eventually, a "package claim" is needed to make this statement. 
"Claim" must be understood as "</t>
    </r>
    <r>
      <rPr>
        <color indexed="64"/>
        <i/>
        <rFont val="Helvetica Neue"/>
        <sz val="10"/>
      </rPr>
      <t>declaration"</t>
    </r>
    <r>
      <rPr>
        <color indexed="64"/>
        <rFont val="Helvetica Neue"/>
        <sz val="10"/>
      </rPr>
      <t>.</t>
    </r>
  </si>
  <si>
    <t xml:space="preserve">US047 145</t>
  </si>
  <si>
    <t xml:space="preserve">US047 </t>
  </si>
  <si>
    <t>145</t>
  </si>
  <si>
    <r>
      <rPr>
        <color indexed="64"/>
        <rFont val="Times New Roman"/>
        <sz val="8"/>
      </rPr>
      <t xml:space="preserve">.
</t>
    </r>
    <r>
      <rPr>
        <color indexed="64"/>
        <rFont val="Times New Roman"/>
        <sz val="9"/>
      </rPr>
      <t xml:space="preserve">
</t>
    </r>
    <r>
      <rPr>
        <color indexed="64"/>
        <rFont val="Arial"/>
        <sz val="8"/>
      </rPr>
      <t xml:space="preserve">The US </t>
    </r>
    <r>
      <rPr>
        <color indexed="64"/>
        <rFont val="Arial"/>
        <sz val="9"/>
      </rPr>
      <t xml:space="preserve">do not agree that each SAR used by a PP needs to be named.</t>
    </r>
  </si>
  <si>
    <t xml:space="preserve">Remove this section</t>
  </si>
  <si>
    <t xml:space="preserve">This section is applicable only to multi-assurance, and will be reviewed.
An assurance package carries a name (standard package rule). The PP assurance package is therefore "named". (See Notes for comment US046 - "claim" is perhaps not the best word choice.)
The last remark regarding SARs is unclear since all SARs are named. This section does not add any SAR naming rule.</t>
  </si>
  <si>
    <t xml:space="preserve">FR 26 146</t>
  </si>
  <si>
    <t xml:space="preserve">FR 26 </t>
  </si>
  <si>
    <t>146</t>
  </si>
  <si>
    <t>09.04.3.1</t>
  </si>
  <si>
    <t xml:space="preserve">Requirements for the SPD in the strict conformance case</t>
  </si>
  <si>
    <t xml:space="preserve">JP3 147</t>
  </si>
  <si>
    <t xml:space="preserve">JP3 </t>
  </si>
  <si>
    <t>147</t>
  </si>
  <si>
    <t xml:space="preserve">09.07
Editors' Note:</t>
  </si>
  <si>
    <t xml:space="preserve">ISO/IEC 15408 should allow PP-Modules to use Selection-based SFRs.</t>
  </si>
  <si>
    <t>None</t>
  </si>
  <si>
    <t xml:space="preserve">See 148,109,107</t>
  </si>
  <si>
    <t xml:space="preserve">US049 152</t>
  </si>
  <si>
    <t xml:space="preserve">US049 </t>
  </si>
  <si>
    <t>152</t>
  </si>
  <si>
    <t>10.03.2.1</t>
  </si>
  <si>
    <t xml:space="preserve">This line looks like a repeat of the last sentence of 2361.</t>
  </si>
  <si>
    <t xml:space="preserve">Remove one of the redundant sentences.</t>
  </si>
  <si>
    <t xml:space="preserve">FR 29 151</t>
  </si>
  <si>
    <t xml:space="preserve">FR 29 </t>
  </si>
  <si>
    <t>151</t>
  </si>
  <si>
    <t xml:space="preserve">In this sub-clause, explicitly state that PP-Modules may use the Direct Rationale approach only if its base PPs also use the Direct Rationale approach.</t>
  </si>
  <si>
    <r>
      <t xml:space="preserve">Add the following phrase to this sub-clause, just before the reference to Annex B:
</t>
    </r>
    <r>
      <rPr>
        <color indexed="64"/>
        <i/>
        <rFont val="Arial"/>
        <sz val="9"/>
      </rPr>
      <t xml:space="preserve">A PP-Module may use the Direct Rationale approach, provided that its base PPs also use the Direct Rationale approach.</t>
    </r>
  </si>
  <si>
    <t xml:space="preserve">Seems to be conflict about "BASE-PPs" and "base PPs", depending on how that topic is resolved the text may be:
A PP-Module may use the Direct Rationale approach, provided that its base PPs also use the Direct Rationale approach.</t>
  </si>
  <si>
    <t xml:space="preserve">US113 153</t>
  </si>
  <si>
    <t xml:space="preserve">US113 </t>
  </si>
  <si>
    <t>153</t>
  </si>
  <si>
    <t xml:space="preserve">Add the following to allow PP-Modules that require exact conformance to specify (and allow for use) optional requirements.</t>
  </si>
  <si>
    <t xml:space="preserve">Before line 2372, add:
“A PP-Module that inherits exact conformance in its conformance statement is allowed to define optional SFRs and any SDP elements that are required to support these SFRs.  An ST can then include these optional SFRs (and any required SPD elements) in its set of requirements (when claiming conformance to a PP-Configuration that includes the PP-Module) while maintaining its exact conformance claim.”</t>
  </si>
  <si>
    <t xml:space="preserve">FR 28 150</t>
  </si>
  <si>
    <t xml:space="preserve">FR 28 </t>
  </si>
  <si>
    <t>150</t>
  </si>
  <si>
    <t>2358-2372</t>
  </si>
  <si>
    <t xml:space="preserve">Some details in the subclause should be updated, in particular the replacement of Base-PP by PP or base PP depending on the context.</t>
  </si>
  <si>
    <r>
      <rPr>
        <color indexed="64"/>
        <rFont val="Helvetica"/>
        <sz val="9"/>
      </rPr>
      <t xml:space="preserve">Replace with:
</t>
    </r>
    <r>
      <rPr>
        <color indexed="64"/>
        <i/>
        <rFont val="Helvetica"/>
        <sz val="9"/>
      </rPr>
      <t xml:space="preserve">
</t>
    </r>
    <r>
      <rPr>
        <color indexed="64"/>
        <i/>
        <rFont val="Helvetica"/>
        <sz val="9"/>
      </rPr>
      <t xml:space="preserve">A PP-Module </t>
    </r>
    <r>
      <rPr>
        <color rgb="FF00BA62"/>
        <i/>
        <rFont val="Helvetica"/>
        <sz val="9"/>
      </rPr>
      <t xml:space="preserve">shall </t>
    </r>
    <r>
      <rPr>
        <color indexed="64"/>
        <i/>
        <rFont val="Helvetica"/>
        <sz val="9"/>
      </rPr>
      <t xml:space="preserve">be identified with a reference identifier.
</t>
    </r>
    <r>
      <rPr>
        <color indexed="64"/>
        <i/>
        <rFont val="Helvetica"/>
        <sz val="9"/>
      </rPr>
      <t xml:space="preserve">
</t>
    </r>
    <r>
      <rPr>
        <color indexed="64"/>
        <i/>
        <rFont val="Helvetica"/>
        <strike/>
        <sz val="9"/>
      </rPr>
      <t xml:space="preserve">NOTE 1 The reference identifier for a PP-Configuration must be unique within a catalogue.
</t>
    </r>
    <r>
      <rPr>
        <color indexed="64"/>
        <i/>
        <rFont val="Helvetica"/>
        <sz val="9"/>
      </rPr>
      <t xml:space="preserve">
</t>
    </r>
    <r>
      <rPr>
        <color indexed="64"/>
        <i/>
        <rFont val="Helvetica"/>
        <sz val="9"/>
      </rPr>
      <t xml:space="preserve">A PP-Module </t>
    </r>
    <r>
      <rPr>
        <color rgb="FF00BA62"/>
        <i/>
        <rFont val="Helvetica"/>
        <sz val="9"/>
      </rPr>
      <t xml:space="preserve">shall </t>
    </r>
    <r>
      <rPr>
        <color indexed="64"/>
        <i/>
        <rFont val="Helvetica"/>
        <sz val="9"/>
      </rPr>
      <t xml:space="preserve">refer to a set of one or more PP(s), which constitutes the basis of the PP-Module. The PP-Module </t>
    </r>
    <r>
      <rPr>
        <color rgb="FF00BA62"/>
        <i/>
        <rFont val="Helvetica"/>
        <sz val="9"/>
      </rPr>
      <t xml:space="preserve">may </t>
    </r>
    <r>
      <rPr>
        <color indexed="64"/>
        <i/>
        <rFont val="Helvetica"/>
        <sz val="9"/>
      </rPr>
      <t xml:space="preserve">refer to alternative sets of base PPs.
</t>
    </r>
    <r>
      <rPr>
        <color indexed="64"/>
        <i/>
        <rFont val="Helvetica"/>
        <sz val="9"/>
      </rPr>
      <t xml:space="preserve">
</t>
    </r>
    <r>
      <rPr>
        <color indexed="64"/>
        <i/>
        <rFont val="Helvetica"/>
        <sz val="9"/>
      </rPr>
      <t xml:space="preserve">A PP-Module </t>
    </r>
    <r>
      <rPr>
        <color rgb="FF00BA62"/>
        <i/>
        <rFont val="Helvetica"/>
        <sz val="9"/>
      </rPr>
      <t xml:space="preserve">may </t>
    </r>
    <r>
      <rPr>
        <color indexed="64"/>
        <i/>
        <rFont val="Helvetica"/>
        <sz val="9"/>
      </rPr>
      <t xml:space="preserve">specify a particular TOE type and </t>
    </r>
    <r>
      <rPr>
        <color rgb="FF00BA62"/>
        <i/>
        <rFont val="Helvetica"/>
        <sz val="9"/>
      </rPr>
      <t xml:space="preserve">shall </t>
    </r>
    <r>
      <rPr>
        <color indexed="64"/>
        <i/>
        <rFont val="Helvetica"/>
        <sz val="9"/>
      </rPr>
      <t xml:space="preserve">specify additional security functional requirements. A PP-Module </t>
    </r>
    <r>
      <rPr>
        <color rgb="FF81B858"/>
        <i/>
        <rFont val="Helvetica"/>
        <sz val="9"/>
      </rPr>
      <t xml:space="preserve">may </t>
    </r>
    <r>
      <rPr>
        <color indexed="64"/>
        <i/>
        <rFont val="Helvetica"/>
        <sz val="9"/>
      </rPr>
      <t xml:space="preserve">introduce new SPD-elements to the base PPs and </t>
    </r>
    <r>
      <rPr>
        <color rgb="FF81B858"/>
        <i/>
        <rFont val="Helvetica"/>
        <sz val="9"/>
      </rPr>
      <t xml:space="preserve">may </t>
    </r>
    <r>
      <rPr>
        <color indexed="64"/>
        <i/>
        <rFont val="Helvetica"/>
        <sz val="9"/>
      </rPr>
      <t xml:space="preserve">also refine or interpret some of the SPD-elements of the base PPs.
</t>
    </r>
    <r>
      <rPr>
        <color indexed="64"/>
        <i/>
        <rFont val="Helvetica"/>
        <sz val="9"/>
      </rPr>
      <t xml:space="preserve">
</t>
    </r>
    <r>
      <rPr>
        <color indexed="64"/>
        <i/>
        <rFont val="Helvetica"/>
        <sz val="9"/>
      </rPr>
      <t xml:space="preserve">NOTE 1 In a Direct Rationale PP-Module, Security Objectives for the TOE are not included.
</t>
    </r>
    <r>
      <rPr>
        <color indexed="64"/>
        <i/>
        <rFont val="Helvetica"/>
        <sz val="9"/>
      </rPr>
      <t xml:space="preserve">
</t>
    </r>
    <r>
      <rPr>
        <color indexed="64"/>
        <i/>
        <rFont val="Helvetica"/>
        <sz val="9"/>
      </rPr>
      <t xml:space="preserve">If the PP-Module refers to more than one base PP, the set of base PPs </t>
    </r>
    <r>
      <rPr>
        <color rgb="FF81B858"/>
        <i/>
        <rFont val="Helvetica"/>
        <sz val="9"/>
      </rPr>
      <t xml:space="preserve">shall </t>
    </r>
    <r>
      <rPr>
        <color indexed="64"/>
        <i/>
        <rFont val="Helvetica"/>
        <sz val="9"/>
      </rPr>
      <t xml:space="preserve">be identified in the PP-Module’s configuration statement using “and” and “or” statements as described in B.13, in order to identify if they have to be used simultaneously for the evaluation and usage of the PP-Module.
</t>
    </r>
    <r>
      <rPr>
        <color indexed="64"/>
        <i/>
        <rFont val="Helvetica"/>
        <sz val="9"/>
      </rPr>
      <t xml:space="preserve">
</t>
    </r>
    <r>
      <rPr>
        <color indexed="64"/>
        <i/>
        <rFont val="Helvetica"/>
        <sz val="9"/>
      </rPr>
      <t xml:space="preserve">NOTE 2 The evaluation of a PP-Module alone is meaningless. A PP-Module has to be evaluated</t>
    </r>
    <r>
      <rPr>
        <color indexed="64"/>
        <rFont val="Helvetica"/>
        <sz val="9"/>
      </rPr>
      <t xml:space="preserve"> </t>
    </r>
    <r>
      <rPr>
        <color indexed="64"/>
        <i/>
        <rFont val="Helvetica"/>
        <sz val="9"/>
      </rPr>
      <t xml:space="preserve">as part of a PP-Configuration, at least with its base PPs.
</t>
    </r>
    <r>
      <rPr>
        <color indexed="64"/>
        <i/>
        <rFont val="Helvetica"/>
        <sz val="9"/>
      </rPr>
      <t xml:space="preserve">Further information on PP-Modules is given in B.3.</t>
    </r>
  </si>
  <si>
    <t xml:space="preserve">Consensus needed:
See 151
Seems to be conflict about "Base-PPs" and "base PPs", depending on how that topic is resolved the text may be edited accordingly.
</t>
  </si>
  <si>
    <t xml:space="preserve">JP4 154</t>
  </si>
  <si>
    <t xml:space="preserve">JP4 </t>
  </si>
  <si>
    <t>154</t>
  </si>
  <si>
    <t xml:space="preserve">2361
2362</t>
  </si>
  <si>
    <t xml:space="preserve">Duplicated sentences</t>
  </si>
  <si>
    <t xml:space="preserve">Delete 2362</t>
  </si>
  <si>
    <t xml:space="preserve">FR 30 155</t>
  </si>
  <si>
    <t xml:space="preserve">FR 30 </t>
  </si>
  <si>
    <t>155</t>
  </si>
  <si>
    <t>2381-2385</t>
  </si>
  <si>
    <t>10.03.2.2</t>
  </si>
  <si>
    <t xml:space="preserve">Based on previous comments and discussions at Wuhan, conformance to ISO/IEC 15408-4 is not required and all text claiming it should be rephrased or eliminated. 
The item discussing a conformance claim to ISO/IEC 15408-4 should be removed.</t>
  </si>
  <si>
    <t xml:space="preserve">Remove item c).</t>
  </si>
  <si>
    <t xml:space="preserve">FR 32 156</t>
  </si>
  <si>
    <t xml:space="preserve">FR 32 </t>
  </si>
  <si>
    <t>156</t>
  </si>
  <si>
    <t>2402-2406</t>
  </si>
  <si>
    <r>
      <rPr>
        <color indexed="64"/>
        <rFont val="Helvetica"/>
        <sz val="9"/>
      </rPr>
      <t xml:space="preserve">WD2 US/B-NIAP79 asked for clarification about package conformance claims in PP-Modules.    
</t>
    </r>
    <r>
      <rPr>
        <color indexed="64"/>
        <rFont val="Helvetica"/>
        <sz val="9"/>
      </rPr>
      <t xml:space="preserve">
</t>
    </r>
    <r>
      <rPr>
        <color indexed="64"/>
        <rFont val="Helvetica"/>
        <sz val="9"/>
      </rPr>
      <t xml:space="preserve">For functional packages, it does not seem appropriate to re-state the base PPs claims: a PP-Module does not redefine the elements of its base PPs. 
</t>
    </r>
    <r>
      <rPr>
        <color indexed="64"/>
        <rFont val="Helvetica"/>
        <sz val="9"/>
      </rPr>
      <t xml:space="preserve">
</t>
    </r>
    <r>
      <rPr>
        <color indexed="64"/>
        <rFont val="Helvetica"/>
        <sz val="9"/>
      </rPr>
      <t xml:space="preserve">For assurance packages, 
</t>
    </r>
    <r>
      <rPr>
        <color indexed="64"/>
        <rFont val="Helvetica"/>
        <sz val="9"/>
      </rPr>
      <t xml:space="preserve">in the standard (single) assurance evaluation framework, the PP-Module inherits the SAR: no need to re-state 
</t>
    </r>
    <r>
      <rPr>
        <color indexed="64"/>
        <rFont val="Helvetica"/>
        <sz val="9"/>
      </rPr>
      <t xml:space="preserve">in the multi-assurance evaluation framework, the PP-Module can specify different SAR: the base PPs’ claims may not hold
</t>
    </r>
    <r>
      <rPr>
        <color indexed="64"/>
        <rFont val="Helvetica"/>
        <sz val="9"/>
      </rPr>
      <t xml:space="preserve">
</t>
    </r>
    <r>
      <rPr>
        <color indexed="64"/>
        <rFont val="Helvetica"/>
        <sz val="9"/>
      </rPr>
      <t xml:space="preserve">The bullet should be removed</t>
    </r>
  </si>
  <si>
    <t xml:space="preserve">Remove the bullet</t>
  </si>
  <si>
    <t xml:space="preserve">FR 33 157</t>
  </si>
  <si>
    <t xml:space="preserve">FR 33 </t>
  </si>
  <si>
    <t>157</t>
  </si>
  <si>
    <t>2407-2408</t>
  </si>
  <si>
    <r>
      <rPr>
        <color indexed="64"/>
        <rFont val="Helvetica"/>
        <sz val="9"/>
      </rPr>
      <t xml:space="preserve">The notion of conformance with a PP introduced in item e) does not apply to PP-Modules. 
</t>
    </r>
    <r>
      <rPr>
        <color indexed="64"/>
        <rFont val="Helvetica"/>
        <sz val="9"/>
      </rPr>
      <t xml:space="preserve">
</t>
    </r>
    <r>
      <rPr>
        <color indexed="64"/>
        <i/>
        <rFont val="Helvetica"/>
        <sz val="9"/>
      </rPr>
      <t xml:space="preserve">e) </t>
    </r>
    <r>
      <rPr>
        <color rgb="FF81B858"/>
        <i/>
        <rFont val="Helvetica"/>
        <sz val="9"/>
      </rPr>
      <t xml:space="preserve">may </t>
    </r>
    <r>
      <rPr>
        <color indexed="64"/>
        <i/>
        <rFont val="Helvetica"/>
        <sz val="9"/>
      </rPr>
      <t xml:space="preserve">also include a conformance claim with respect to other PPs:
</t>
    </r>
    <r>
      <rPr>
        <color indexed="64"/>
        <i/>
        <rFont val="Helvetica"/>
        <sz val="9"/>
      </rPr>
      <t xml:space="preserve">- PP Conformant: The PP-Module conforms with specific PP(s).</t>
    </r>
  </si>
  <si>
    <t xml:space="preserve">Remove item e)</t>
  </si>
  <si>
    <t xml:space="preserve">US050 158</t>
  </si>
  <si>
    <t xml:space="preserve">US050 </t>
  </si>
  <si>
    <t>158</t>
  </si>
  <si>
    <t>10.03.2.2d</t>
  </si>
  <si>
    <t xml:space="preserve">The statement in 2404 addresses WD2 NIAP79.  However, the note is somewhat confusing, because the bullet is talking about conformance claims, while the note is talking about the conformance statement. 
The US don’t think the note is necessary.</t>
  </si>
  <si>
    <t xml:space="preserve">Remove Note 1.</t>
  </si>
  <si>
    <t xml:space="preserve">US051 159</t>
  </si>
  <si>
    <t xml:space="preserve">US051 </t>
  </si>
  <si>
    <t>159</t>
  </si>
  <si>
    <t>10.03.2.2f</t>
  </si>
  <si>
    <t xml:space="preserve">The US believe that specifying a named “list” (e.g., “allowed-with list”) in 15408 should be avoided because there should be no  restriction on the implementation of the specification of the requirements packages allowed to be used with the PP/PP-Module while maintaining exact conformance.  
Keep  this convention so that a  special construct (“allowed-with list”) does not have to be formally defined.</t>
  </si>
  <si>
    <r>
      <rPr>
        <color indexed="64"/>
        <rFont val="Arial"/>
        <sz val="9"/>
      </rPr>
      <t xml:space="preserve">Change bullet f to read:
</t>
    </r>
    <r>
      <rPr>
        <color indexed="64"/>
        <rFont val="Arial"/>
        <sz val="9"/>
      </rPr>
      <t xml:space="preserve">f) In the case of exact conformance, the Conformance Statement:
</t>
    </r>
    <r>
      <rPr>
        <color indexed="64"/>
        <rFont val="Arial"/>
        <sz val="9"/>
      </rPr>
      <t xml:space="preserve">the PP-Module shall state which other PPs (that are not in the PP-Module’s set of Base-PPs), and PP-Modules are allowed to be used in PP-Configuraton with that PP-Module.
</t>
    </r>
    <r>
      <rPr>
        <color indexed="64"/>
        <rFont val="Arial"/>
        <sz val="9"/>
      </rPr>
      <t xml:space="preserve">all of the additional PPs and PP-Modules referenced shall also require exact conformance; and
</t>
    </r>
    <r>
      <rPr>
        <color indexed="64"/>
        <rFont val="Arial"/>
        <sz val="9"/>
      </rPr>
      <t xml:space="preserve">the Base-PPs for the PP-Module and all of the additional (non-Base) PPs and PP-Modules shall identify the PP-Module in their respective conformance statements.
</t>
    </r>
    <r>
      <rPr>
        <color indexed="64"/>
        <rFont val="Arial"/>
        <sz val="9"/>
      </rPr>
      <t xml:space="preserve">Note 2 &lt;as written&gt;
</t>
    </r>
    <r>
      <rPr>
        <color indexed="64"/>
        <rFont val="Arial"/>
        <sz val="9"/>
      </rPr>
      <t xml:space="preserve">Note 3 &lt;as written&gt;
</t>
    </r>
    <r>
      <rPr>
        <color indexed="64"/>
        <rFont val="Arial"/>
        <sz val="9"/>
      </rPr>
      <t xml:space="preserve">Note 4 Base-PPs for the PP-Module do not need to be specified in the PP-Modules’ conformance statement.</t>
    </r>
  </si>
  <si>
    <t xml:space="preserve">US052 160</t>
  </si>
  <si>
    <t xml:space="preserve">US052 </t>
  </si>
  <si>
    <t>160</t>
  </si>
  <si>
    <t>10.04.2.2</t>
  </si>
  <si>
    <t xml:space="preserve">the notion of a list of allowed PPs, PP-Modules, or PP-Configurations to the PP-Configuration has intentionally not been added to the conformance statement.  
Therefore, a PP-Configuration cannot explicitly claim exact conformance to another PP-Configuration, in the same way that a PP cannot claim exact conformance to another PP.  Therefore, we need to add a note here to that effect.</t>
  </si>
  <si>
    <t xml:space="preserve">After line 2463 insert:
NOTE 4 A PP-Configuration shall not claim exact conformance to another PP-Configuration.  If this is desired, the effect can be achieved by directly including all components in one PP-Configuration in the other PP-Configuration directly, where exact conformance can be checked and maintained.</t>
  </si>
  <si>
    <t xml:space="preserve">GB 23 161</t>
  </si>
  <si>
    <t xml:space="preserve">GB 23 </t>
  </si>
  <si>
    <t>161</t>
  </si>
  <si>
    <t>10.04.2.3</t>
  </si>
  <si>
    <r>
      <rPr>
        <color indexed="64"/>
        <rFont val="Arial"/>
        <sz val="9"/>
      </rPr>
      <t xml:space="preserve">This section introduces the term “multiple conformance” as a new type of conformance, but this is not defined in the glossary, nor mentioned in various other places where conformance types are described. E.g. 
</t>
    </r>
    <r>
      <rPr>
        <color indexed="64"/>
        <rFont val="Times New Roman"/>
        <sz val="9"/>
      </rPr>
      <t>-</t>
    </r>
    <r>
      <rPr>
        <color indexed="64"/>
        <rFont val="Arial"/>
        <sz val="9"/>
      </rPr>
      <t xml:space="preserve"> Definition in section 3
</t>
    </r>
    <r>
      <rPr>
        <color indexed="64"/>
        <rFont val="Arial"/>
        <sz val="9"/>
      </rPr>
      <t xml:space="preserve">- list of conformance types in line 1788 (section 6.3.2.1)
</t>
    </r>
    <r>
      <rPr>
        <color indexed="64"/>
        <rFont val="Arial"/>
        <sz val="9"/>
      </rPr>
      <t xml:space="preserve">- conformance claims and statements for PP-Modules in section 10.3.2.2
</t>
    </r>
    <r>
      <rPr>
        <color indexed="64"/>
        <rFont val="Arial"/>
        <sz val="9"/>
      </rPr>
      <t xml:space="preserve">- description of conformance claims in STs in section 11.2.1
</t>
    </r>
    <r>
      <rPr>
        <color indexed="64"/>
        <rFont val="Arial"/>
        <sz val="9"/>
      </rPr>
      <t xml:space="preserve">- description of conformance claims and statements for PP-Configurations in B.4.1.3.1
</t>
    </r>
    <r>
      <rPr>
        <color indexed="64"/>
        <rFont val="Arial"/>
        <sz val="9"/>
      </rPr>
      <t xml:space="preserve">As the UK understands it, multiple conformance only applies to PP-Configurations (this still needs to be explained in the text in some more direct way than just omitting to mention multiple conformance in some sections related to conformance). However, when applied to PP-Configurations it then in some way maps to a list of demonstrable and strict conformances. But it is not clear (to me) where these lists come from or how they are mapped to parts of the TOE.</t>
    </r>
  </si>
  <si>
    <t xml:space="preserve">Add reference to multiple conformance in other discussions of conformance types, if only to make clear that it is not relevant or applicable. 
Add a diagram showing the situation in a PP-Configuration with multiple conformance, illustrating how/where the strict and demonstrable conformances are inherited and how the parts of the TOE that they apply to are defined.</t>
  </si>
  <si>
    <t xml:space="preserve">The lists of conformances are composed of base PPs and PP-Modules conformance types.
This will be clarified and an illustrative diagram will be added.</t>
  </si>
  <si>
    <t xml:space="preserve">GB 24 163</t>
  </si>
  <si>
    <t xml:space="preserve">GB 24 </t>
  </si>
  <si>
    <t>163</t>
  </si>
  <si>
    <t>b</t>
  </si>
  <si>
    <t xml:space="preserve">It seems likely that “The combination of exact with other types of conformance is not allowed” should be a separate bullet rather than part of the bullet starting “For multiple conformance…”</t>
  </si>
  <si>
    <t xml:space="preserve">Move “The combination of exact with other types of conformance is not allowed” outside the bullet.</t>
  </si>
  <si>
    <t xml:space="preserve">Agreed. The sentence will be moved outside the bullet or the whole paragraph will be restructured.</t>
  </si>
  <si>
    <t xml:space="preserve">GB 25 162</t>
  </si>
  <si>
    <t xml:space="preserve">GB 25 </t>
  </si>
  <si>
    <t>162</t>
  </si>
  <si>
    <t xml:space="preserve">In response to the Editors’ note, there seems no reason why the global assurance level would need to be an EAL from part 5. It seems that this (and each of the module assurance supersets) need only be a well-formed package.</t>
  </si>
  <si>
    <t xml:space="preserve">Remove any requirement for an EAL as the global assurance level. 
(This will need searches and edits for other cases where EALs are directly referred to, such as the para at line 1750)</t>
  </si>
  <si>
    <t xml:space="preserve">Agreed, any requirement of this type will be removed. </t>
  </si>
  <si>
    <t xml:space="preserve">DE 164</t>
  </si>
  <si>
    <t>164</t>
  </si>
  <si>
    <t>2496-2497</t>
  </si>
  <si>
    <t xml:space="preserve">It should be allowed that the Global Assurance Level is a predefined Evaluation Assurance Level taken from Part-5. Further it should be allowed that the global AL augments a predefined EAL from Part-5.  Rational: The global AL is basically the common denominator of the assurance activities carried out on the entire TOE. If this common denominator happens to be equal or slightly more than a predefined EAL then there is no conflict with the General model of ISO15408.</t>
  </si>
  <si>
    <t xml:space="preserve">no change to the text above</t>
  </si>
  <si>
    <t xml:space="preserve">This is the case.</t>
  </si>
  <si>
    <t xml:space="preserve">US053 165</t>
  </si>
  <si>
    <t xml:space="preserve">US053 </t>
  </si>
  <si>
    <t>165</t>
  </si>
  <si>
    <t xml:space="preserve">10.04.2.3 b)</t>
  </si>
  <si>
    <r>
      <rPr>
        <color indexed="64"/>
        <rFont val="Helvetica"/>
        <sz val="8"/>
      </rPr>
      <t xml:space="preserve">The US do not believe that a “global assurance level” should reference EALs.
</t>
    </r>
    <r>
      <rPr>
        <color indexed="64"/>
        <rFont val="Helvetica"/>
        <sz val="8"/>
      </rPr>
      <t xml:space="preserve">
</t>
    </r>
    <r>
      <rPr>
        <color indexed="64"/>
        <rFont val="Arial"/>
        <sz val="8"/>
      </rPr>
      <t xml:space="preserve">See comment for line 1833 
</t>
    </r>
    <r>
      <rPr>
        <color indexed="64"/>
        <rFont val="Arial"/>
        <sz val="8"/>
      </rPr>
      <t xml:space="preserve">Additionally, the use of “Augmented” tells nothing unless you specify what the augmentation is.
</t>
    </r>
    <r>
      <rPr>
        <color indexed="64"/>
        <rFont val="Arial"/>
        <sz val="8"/>
      </rPr>
      <t xml:space="preserve">As soon as a package is augmented it is no longer that package.
</t>
    </r>
    <r>
      <rPr>
        <color indexed="64"/>
        <rFont val="Helvetica"/>
        <sz val="8"/>
      </rPr>
      <t xml:space="preserve">Example: EAL1+: could equal any of the other EAL packages, A random set of SARs that just happen to contain the same SARs as EAL1. EAL1 with the addition of flaw remediation, or just about anything else.</t>
    </r>
  </si>
  <si>
    <t xml:space="preserve">Remove this text</t>
  </si>
  <si>
    <t xml:space="preserve">Noted, the text will be removed.</t>
  </si>
  <si>
    <t xml:space="preserve">US054 166</t>
  </si>
  <si>
    <t xml:space="preserve">US054 </t>
  </si>
  <si>
    <t>166</t>
  </si>
  <si>
    <t>10.04.2.4</t>
  </si>
  <si>
    <t xml:space="preserve">While the statement of the EC rules for PP-Configurations is not incorrect, it is incomplete.  Suggest a more succinct, complete statement with elaboration in Annex B.</t>
  </si>
  <si>
    <t xml:space="preserve">Replace items b and c (lines 2510 – 2513) with the following:
b) all PP-Configuration components must implicitly (in the case of Base-PPs for PP-Modules) or explicitly (in all other cases) allow each other to be allowed to be used together in their respective conformance statements.</t>
  </si>
  <si>
    <t xml:space="preserve">The use of the word "must" will be editorially adjusted in accordance with the ISO directives.</t>
  </si>
  <si>
    <t xml:space="preserve">US055 167</t>
  </si>
  <si>
    <t xml:space="preserve">US055 </t>
  </si>
  <si>
    <t>167</t>
  </si>
  <si>
    <t>10.04.2.5</t>
  </si>
  <si>
    <t xml:space="preserve">10.4.2.5 is not necessary.  
The PP-Configuration components statement should just be a statement of components.  Rules about what components can be included in the exact conformance case are covered in the previous clause (10.4.2.4).</t>
  </si>
  <si>
    <t xml:space="preserve">Remove 10.4.2.5.</t>
  </si>
  <si>
    <t xml:space="preserve">GB 26 168</t>
  </si>
  <si>
    <t xml:space="preserve">GB 26 </t>
  </si>
  <si>
    <t>168</t>
  </si>
  <si>
    <t xml:space="preserve">At present bullets 2 and 3 (both starting with “shall allow…”) don’t read correctly when following after “If one Base-PP in a PP-Configuration has a conformance statement of exact conformance, then” in line 2520.</t>
  </si>
  <si>
    <t xml:space="preserve">Move “All other base PPs in the PP-Configuration” to be outside this first bullet.</t>
  </si>
  <si>
    <t xml:space="preserve">DE 174</t>
  </si>
  <si>
    <t>174</t>
  </si>
  <si>
    <t>11.02.1</t>
  </si>
  <si>
    <t xml:space="preserve">See 178</t>
  </si>
  <si>
    <t xml:space="preserve">GB 27 178</t>
  </si>
  <si>
    <t xml:space="preserve">GB 27 </t>
  </si>
  <si>
    <t>178</t>
  </si>
  <si>
    <r>
      <rPr>
        <color indexed="64"/>
        <rFont val="Arial"/>
        <sz val="9"/>
      </rPr>
      <t xml:space="preserve">Note that this comment is linked to the equivalent UK comment GB20 on conformance claims in PPs (section 9.2). 
</t>
    </r>
    <r>
      <rPr>
        <color indexed="64"/>
        <rFont val="Arial"/>
        <sz val="9"/>
      </rPr>
      <t xml:space="preserve">As with PP conformance claims, an ST should not make a formal conformance claim to 15408-4 (because there are, deliberately, no work units in 18045 to assess this). But it should be checked that an ST identifies any evaluation methods and activities that are included in the conformance statement of any PP(s) to which it claims conformance. 
</t>
    </r>
    <r>
      <rPr>
        <color indexed="64"/>
        <rFont val="Arial"/>
        <sz val="9"/>
      </rPr>
      <t xml:space="preserve">The UK believes that it is also possible that evaluation activities according to 15408-4 could be used even when they have not been identified in a PP (e.g. if the evaluation activities were defined </t>
    </r>
    <r>
      <rPr>
        <color indexed="64"/>
        <i/>
        <rFont val="Arial"/>
        <sz val="9"/>
      </rPr>
      <t>after</t>
    </r>
    <r>
      <rPr>
        <color indexed="64"/>
        <rFont val="Arial"/>
        <sz val="9"/>
      </rPr>
      <t xml:space="preserve"> a PP has been published). So the PP might not identify the existence of evaluation activities because they did not exist at the time of its creation. In this case the identification of the evaluation activities would be done only in an ST.
</t>
    </r>
    <r>
      <rPr>
        <color indexed="64"/>
        <rFont val="Arial"/>
        <sz val="9"/>
      </rPr>
      <t xml:space="preserve">Changes could be made for each of items e, f and g to deal with situations where evaluation methods/activities are defined in Functional Packages, PPs, and PP-Modules (or maybe in PP-Configs themselves). However, it may make more sense to use a single statement.</t>
    </r>
  </si>
  <si>
    <r>
      <rPr>
        <color indexed="64"/>
        <rFont val="Arial"/>
        <sz val="9"/>
      </rPr>
      <t xml:space="preserve">Rewrite item d (conformance claim to 15408-4) as below
</t>
    </r>
    <r>
      <rPr>
        <color indexed="64"/>
        <rFont val="Helvetica"/>
        <sz val="11"/>
      </rPr>
      <t>----</t>
    </r>
    <r>
      <rPr>
        <color indexed="64"/>
        <rFont val="Helvetica"/>
        <sz val="9"/>
      </rPr>
      <t xml:space="preserve">
</t>
    </r>
    <r>
      <rPr>
        <color indexed="64"/>
        <rFont val="Arial"/>
        <sz val="9"/>
      </rPr>
      <t xml:space="preserve">if evaluation methods and evaluation activities (as described in ISO/IEC 15408-4) are identified as required in the Conformance Statement of a PP or in the conformance statements of PP-Modules included in a PP-Configuration to which the ST claims conformance, then the ST shall include identification of these evaluation methods and evaluation activities in its conformance claim (as described below), but no formal claim of conformance to 15408-4 is made in the ST. 
</t>
    </r>
    <r>
      <rPr>
        <color indexed="64"/>
        <rFont val="Arial"/>
        <sz val="9"/>
      </rPr>
      <t xml:space="preserve">-----
</t>
    </r>
    <r>
      <rPr>
        <color indexed="64"/>
        <rFont val="Arial"/>
        <sz val="9"/>
      </rPr>
      <t xml:space="preserve">Then add item h as below. 
</t>
    </r>
    <r>
      <rPr>
        <color indexed="64"/>
        <rFont val="Arial"/>
        <sz val="9"/>
      </rPr>
      <t xml:space="preserve">-----
</t>
    </r>
    <r>
      <rPr>
        <color indexed="64"/>
        <rFont val="Arial"/>
        <sz val="9"/>
      </rPr>
      <t xml:space="preserve">If evaluation methods and evaluation activities (as described in ISO/IEC 15408-4) are identified in the Conformance Statement of a PP or in the conformance statements of PP-Modules included in a PP-Configuration to which the ST claims conformance, or as part of the definition of a functional package, then the ST’s conformance claim shall also include a statement in the following form:
</t>
    </r>
    <r>
      <rPr>
        <color indexed="64"/>
        <rFont val="Arial"/>
        <sz val="9"/>
      </rPr>
      <t xml:space="preserve">“The TOE is evaluated using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t>
    </r>
    <r>
      <rPr>
        <color indexed="64"/>
        <rFont val="Arial"/>
        <sz val="9"/>
      </rPr>
      <t>------</t>
    </r>
  </si>
  <si>
    <t xml:space="preserve">DE 175</t>
  </si>
  <si>
    <t>175</t>
  </si>
  <si>
    <t xml:space="preserve">f) defines a conformance claim (not statement)</t>
  </si>
  <si>
    <r>
      <rPr>
        <color indexed="64"/>
        <rFont val="Arial"/>
        <sz val="9"/>
      </rPr>
      <t xml:space="preserve">“may also include a conformance </t>
    </r>
    <r>
      <rPr>
        <color indexed="64"/>
        <rFont val="Arial"/>
        <strike/>
        <sz val="9"/>
      </rPr>
      <t>statement</t>
    </r>
    <r>
      <rPr>
        <color indexed="64"/>
        <rFont val="Arial"/>
        <sz val="9"/>
      </rPr>
      <t xml:space="preserve"> claim with respect to PPs:”</t>
    </r>
  </si>
  <si>
    <t xml:space="preserve">GB 28 179</t>
  </si>
  <si>
    <t xml:space="preserve">GB 28 </t>
  </si>
  <si>
    <t>179</t>
  </si>
  <si>
    <t xml:space="preserve">Incorrect terminology</t>
  </si>
  <si>
    <t xml:space="preserve">Change “conformance statement” to “conformance claim”</t>
  </si>
  <si>
    <t xml:space="preserve">FR 35 173</t>
  </si>
  <si>
    <t xml:space="preserve">FR 35 </t>
  </si>
  <si>
    <t>173</t>
  </si>
  <si>
    <r>
      <rPr>
        <color indexed="64"/>
        <rFont val="Helvetica"/>
        <sz val="9"/>
      </rPr>
      <t xml:space="preserve">The notion of conformance with a PP-Module introduced in item f) does not apply to PP-Modules. 
</t>
    </r>
    <r>
      <rPr>
        <color indexed="64"/>
        <rFont val="Helvetica"/>
        <sz val="9"/>
      </rPr>
      <t xml:space="preserve">
</t>
    </r>
    <r>
      <rPr>
        <color indexed="64"/>
        <i/>
        <rFont val="Helvetica"/>
        <sz val="9"/>
      </rPr>
      <t xml:space="preserve">f) </t>
    </r>
    <r>
      <rPr>
        <color rgb="FF81B858"/>
        <i/>
        <rFont val="Helvetica"/>
        <sz val="9"/>
      </rPr>
      <t xml:space="preserve">may </t>
    </r>
    <r>
      <rPr>
        <color indexed="64"/>
        <i/>
        <rFont val="Helvetica"/>
        <sz val="9"/>
      </rPr>
      <t xml:space="preserve">also include a conformance statement with respect to PPs:
</t>
    </r>
    <r>
      <rPr>
        <color indexed="64"/>
        <i/>
        <rFont val="Helvetica"/>
        <sz val="9"/>
      </rPr>
      <t xml:space="preserve">- PP Conformant - A PP or TOE meets specific PP(s) </t>
    </r>
    <r>
      <rPr>
        <color indexed="64"/>
        <i/>
        <rFont val="Helvetica"/>
        <sz val="9"/>
        <u val="single"/>
      </rPr>
      <t xml:space="preserve">or PP-Module(s</t>
    </r>
    <r>
      <rPr>
        <color indexed="64"/>
        <i/>
        <rFont val="Helvetica"/>
        <sz val="9"/>
      </rPr>
      <t>).</t>
    </r>
  </si>
  <si>
    <r>
      <rPr>
        <color indexed="64"/>
        <rFont val="Helvetica"/>
        <sz val="9"/>
      </rPr>
      <t xml:space="preserve">Replace with 
</t>
    </r>
    <r>
      <rPr>
        <color indexed="64"/>
        <i/>
        <rFont val="Helvetica"/>
        <sz val="9"/>
      </rPr>
      <t xml:space="preserve">f) </t>
    </r>
    <r>
      <rPr>
        <color rgb="FF81B858"/>
        <i/>
        <rFont val="Helvetica"/>
        <sz val="9"/>
      </rPr>
      <t xml:space="preserve">may </t>
    </r>
    <r>
      <rPr>
        <color indexed="64"/>
        <i/>
        <rFont val="Helvetica"/>
        <sz val="9"/>
      </rPr>
      <t xml:space="preserve">also include a conformance statement with respect to PPs:
</t>
    </r>
    <r>
      <rPr>
        <color indexed="64"/>
        <i/>
        <rFont val="Helvetica"/>
        <sz val="9"/>
      </rPr>
      <t xml:space="preserve">- PP Conformant - A PP or TOE meets specific PP(s).</t>
    </r>
  </si>
  <si>
    <t xml:space="preserve">See 175 and 179</t>
  </si>
  <si>
    <t xml:space="preserve">DE 176</t>
  </si>
  <si>
    <t>176</t>
  </si>
  <si>
    <t xml:space="preserve">ST cannot claim conformance to PP Modules, only to PP Configurations.</t>
  </si>
  <si>
    <r>
      <rPr>
        <color indexed="64"/>
        <rFont val="Arial"/>
        <sz val="9"/>
      </rPr>
      <t xml:space="preserve">“…specific PP(s) </t>
    </r>
    <r>
      <rPr>
        <color indexed="64"/>
        <rFont val="Arial"/>
        <strike/>
        <sz val="9"/>
      </rPr>
      <t xml:space="preserve">or PP-Modules(s)</t>
    </r>
    <r>
      <rPr>
        <color indexed="64"/>
        <rFont val="Arial"/>
        <sz val="9"/>
      </rPr>
      <t>.”</t>
    </r>
  </si>
  <si>
    <t xml:space="preserve">DE 177</t>
  </si>
  <si>
    <t>177</t>
  </si>
  <si>
    <r>
      <rPr>
        <color indexed="64"/>
        <rFont val="Arial"/>
        <sz val="9"/>
      </rPr>
      <t xml:space="preserve">“may also include a conformance </t>
    </r>
    <r>
      <rPr>
        <color indexed="64"/>
        <rFont val="Arial"/>
        <strike/>
        <sz val="9"/>
      </rPr>
      <t>statement</t>
    </r>
    <r>
      <rPr>
        <color indexed="64"/>
        <rFont val="Arial"/>
        <sz val="9"/>
      </rPr>
      <t xml:space="preserve"> claim with respect to PP-Configurations:”</t>
    </r>
  </si>
  <si>
    <t xml:space="preserve">GB 29 180</t>
  </si>
  <si>
    <t xml:space="preserve">GB 29 </t>
  </si>
  <si>
    <t>180</t>
  </si>
  <si>
    <t>g</t>
  </si>
  <si>
    <t xml:space="preserve">FR 34 172</t>
  </si>
  <si>
    <t xml:space="preserve">FR 34 </t>
  </si>
  <si>
    <t>172</t>
  </si>
  <si>
    <t>2552-2557</t>
  </si>
  <si>
    <t xml:space="preserve">US058 181</t>
  </si>
  <si>
    <t xml:space="preserve">US058 </t>
  </si>
  <si>
    <t>181</t>
  </si>
  <si>
    <t>11.02.1e</t>
  </si>
  <si>
    <t xml:space="preserve">The stipulation in this line (STs claiming EC to a PP or PP-Config aren’t allowed to claim conformance to packages) is good, but this notion should be generalized so that any package conformance claims by a PP are not reflected in an ST.  
The downside to this approach would be if a PP claims conformance to a package, and the ST wants to augment that package—this might be an edge case, though, and so would be OK to exclude it (or accommodate it through other means).</t>
  </si>
  <si>
    <t xml:space="preserve">Change 2564 to read:
Packages to which conformance is claimed PPs or PP-Configurations shall not be claimed by STs that claim conformance to those PPs or PP-Configurations.</t>
  </si>
  <si>
    <t xml:space="preserve">suggested wording needs correction</t>
  </si>
  <si>
    <t xml:space="preserve">US086 182</t>
  </si>
  <si>
    <t xml:space="preserve">US086 </t>
  </si>
  <si>
    <t>182</t>
  </si>
  <si>
    <t xml:space="preserve">2581, 2585, 2592</t>
  </si>
  <si>
    <t xml:space="preserve">11.02.1f, 11.2.1g</t>
  </si>
  <si>
    <t xml:space="preserve">The US believe we should use the term “conformance claim” instead of “conformance statement”.  A conformance statement has a pretty strict meaning for PPs, PP-Modules, and PP-Configurations, and is distinct from a conformance claim (note that the use of “conformance statement” in lines 2587 and 2589 is correct and does not need to be changed).</t>
  </si>
  <si>
    <t xml:space="preserve">use the term “conformance claim” instead of “conformance statement”</t>
  </si>
  <si>
    <t xml:space="preserve">FR 36 183</t>
  </si>
  <si>
    <t xml:space="preserve">FR 36 </t>
  </si>
  <si>
    <t>183</t>
  </si>
  <si>
    <t xml:space="preserve">11.02.2
11.2.3
11.2.4</t>
  </si>
  <si>
    <r>
      <rPr>
        <color indexed="64"/>
        <rFont val="Helvetica"/>
        <sz val="9"/>
      </rPr>
      <t xml:space="preserve">Conformance with PP-Modules is not defined. Recall that PP-Modules can be used only within PP-Configurations, which behave as PPs. Therefore, the sentences should only refer to PPs. 
</t>
    </r>
    <r>
      <rPr>
        <color indexed="64"/>
        <rFont val="Helvetica"/>
        <sz val="9"/>
      </rPr>
      <t xml:space="preserve">
</t>
    </r>
    <r>
      <rPr>
        <color indexed="64"/>
        <rFont val="Helvetica"/>
        <sz val="9"/>
      </rPr>
      <t xml:space="preserve">For instance, 
</t>
    </r>
    <r>
      <rPr>
        <color indexed="64"/>
        <rFont val="Helvetica"/>
        <sz val="9"/>
      </rPr>
      <t xml:space="preserve">2596-97: </t>
    </r>
    <r>
      <rPr>
        <color indexed="64"/>
        <i/>
        <rFont val="Helvetica"/>
        <sz val="9"/>
      </rPr>
      <t xml:space="preserve">shall contain the SPD of all PPs </t>
    </r>
    <r>
      <rPr>
        <color indexed="64"/>
        <i/>
        <rFont val="Helvetica"/>
        <sz val="9"/>
        <u val="single"/>
      </rPr>
      <t xml:space="preserve">and PP-Modules</t>
    </r>
    <r>
      <rPr>
        <color indexed="64"/>
        <i/>
        <rFont val="Helvetica"/>
        <sz val="9"/>
      </rPr>
      <t xml:space="preserve"> to which it is claiming exact conformance, including all SPD elements.</t>
    </r>
  </si>
  <si>
    <r>
      <rPr>
        <color indexed="64"/>
        <rFont val="Helvetica"/>
        <sz val="9"/>
      </rPr>
      <t xml:space="preserve">Remove PP-Module(s)
</t>
    </r>
    <r>
      <rPr>
        <color indexed="64"/>
        <rFont val="Helvetica"/>
        <sz val="9"/>
      </rPr>
      <t xml:space="preserve">For instance:
</t>
    </r>
    <r>
      <rPr>
        <color indexed="64"/>
        <rFont val="Helvetica"/>
        <sz val="9"/>
      </rPr>
      <t xml:space="preserve">2596-97: </t>
    </r>
    <r>
      <rPr>
        <color indexed="64"/>
        <i/>
        <rFont val="Helvetica"/>
        <sz val="9"/>
      </rPr>
      <t xml:space="preserve">shall contain the SPD of all the PPs to which it is claiming exact conformance.</t>
    </r>
  </si>
  <si>
    <t xml:space="preserve">US059 188</t>
  </si>
  <si>
    <t xml:space="preserve">US059 </t>
  </si>
  <si>
    <t>188</t>
  </si>
  <si>
    <t>11.03.1</t>
  </si>
  <si>
    <r>
      <rPr>
        <color indexed="64"/>
        <rFont val="Helvetica"/>
        <sz val="9"/>
      </rPr>
      <t xml:space="preserve">The US support striking the text “</t>
    </r>
    <r>
      <rPr>
        <color indexed="64"/>
        <rFont val="Times New Roman"/>
        <sz val="9"/>
      </rPr>
      <t xml:space="preserve">provided that this PP-Configuration has been evaluated”</t>
    </r>
  </si>
  <si>
    <t xml:space="preserve">Deleting the text.</t>
  </si>
  <si>
    <t xml:space="preserve">GB 32 187</t>
  </si>
  <si>
    <t xml:space="preserve">GB 32 </t>
  </si>
  <si>
    <t>187</t>
  </si>
  <si>
    <t xml:space="preserve">This line implies that an ST might claim multiple conformance to PPs, but this type of conformance is only applicable to PP-Configurations, isn’t it?</t>
  </si>
  <si>
    <t xml:space="preserve">Edit text to make multiple conformance situation clear.</t>
  </si>
  <si>
    <t xml:space="preserve">Agreed. 
Text for the phrase at lines 2650-2651 will be re-worked.
Refer to multi-assurance v0.8 contribution</t>
  </si>
  <si>
    <t xml:space="preserve">GB 30 185</t>
  </si>
  <si>
    <t xml:space="preserve">GB 30 </t>
  </si>
  <si>
    <t>185</t>
  </si>
  <si>
    <t xml:space="preserve">This section should probably make a simple statement that where an ST claims multiple conformance then it also has to conform according to each and all of the individual conformance types that are identified in the PP-Configuration. In many ways this requirement should be obvious, but it’s probably worth stating.</t>
  </si>
  <si>
    <t xml:space="preserve">Add a statement as in previous column.</t>
  </si>
  <si>
    <t xml:space="preserve">Agreed. A statement will be added.</t>
  </si>
  <si>
    <t xml:space="preserve">GB 31 186</t>
  </si>
  <si>
    <t xml:space="preserve">GB 31 </t>
  </si>
  <si>
    <t>186</t>
  </si>
  <si>
    <t xml:space="preserve">As noted for the equivalent Editors’ note at line 2496, there seems no reason why the global assurance level would need to be an EAL from part 5. It seems that this (and each of the module assurance supersets) need only be a well-formed package.</t>
  </si>
  <si>
    <t xml:space="preserve">Remove any requirement for an EAL as the global assurance level.</t>
  </si>
  <si>
    <t xml:space="preserve">Agreed. Requirements for an EAL as the global assurance package will be removed.</t>
  </si>
  <si>
    <t xml:space="preserve">US060 184</t>
  </si>
  <si>
    <t xml:space="preserve">US060 </t>
  </si>
  <si>
    <t>184</t>
  </si>
  <si>
    <t xml:space="preserve">See comment for line 1833
The note at line 2673. It is possible for the assurance of the composed TOE to be less than the smallest assurance of a component. (See SP inputs)</t>
  </si>
  <si>
    <t xml:space="preserve">The rationale should include an analysis at least of the interfaces and dependencies of the functions (not just security functions)
the composability of the policies 
preservation of properties</t>
  </si>
  <si>
    <t xml:space="preserve">Note that "multi-assurance" and "composition" are othogonal concepts. 
There are already some evaluation activities for the consistency of the multiple assurance packages. 
Authors welcome additional rules/improvements after review of the CD2 text. 
</t>
  </si>
  <si>
    <t xml:space="preserve">DE 189</t>
  </si>
  <si>
    <t>189</t>
  </si>
  <si>
    <t>2664-2665</t>
  </si>
  <si>
    <t xml:space="preserve">See DE164</t>
  </si>
  <si>
    <t xml:space="preserve">FR 44 211</t>
  </si>
  <si>
    <t xml:space="preserve">FR 44 </t>
  </si>
  <si>
    <t>211</t>
  </si>
  <si>
    <t>12.08.3</t>
  </si>
  <si>
    <t xml:space="preserve">Delete asset owner from item b) (related to FR/CL16 from WD2, accepted)</t>
  </si>
  <si>
    <r>
      <rPr>
        <color indexed="64"/>
        <rFont val="Arial"/>
        <sz val="9"/>
      </rPr>
      <t xml:space="preserve">Replace lines 2853-2854 with the following:
</t>
    </r>
    <r>
      <rPr>
        <color indexed="64"/>
        <i/>
        <rFont val="Arial"/>
        <sz val="9"/>
      </rPr>
      <t xml:space="preserve">b) their operational environments conform (or can be made to conform) to the Security Objectives for the operational environment described in the ST;</t>
    </r>
  </si>
  <si>
    <t xml:space="preserve">DE 216</t>
  </si>
  <si>
    <t>216</t>
  </si>
  <si>
    <t>13.03.2</t>
  </si>
  <si>
    <t xml:space="preserve">add COMP to section title and simplify</t>
  </si>
  <si>
    <t xml:space="preserve">Composite TOE evaluation using COMP model</t>
  </si>
  <si>
    <t xml:space="preserve">See 004
Title to change to "Composite product evaluation using a layered model".
Add text/note to the following paragraph explaining that this is used with the COMP family.
Add in 13.3 an new "General" sub-section, that explains ACO and COMP classes described in 13.3.1 and 13.3.2 below.
Align titles/structures to make sure these evaluation classes appear in similiar structure in the text.</t>
  </si>
  <si>
    <t xml:space="preserve">DE 217</t>
  </si>
  <si>
    <t>217</t>
  </si>
  <si>
    <t xml:space="preserve">Reference [21] is missing</t>
  </si>
  <si>
    <t xml:space="preserve">The addressed example is taken from JIL, Composite product evaluation for Smart Cards and similar devices</t>
  </si>
  <si>
    <t xml:space="preserve">Remove the reference to [21] sinc JIL submitted as a contribution. Convert the text to an example in conformance with the Directives.</t>
  </si>
  <si>
    <t xml:space="preserve">DE 218</t>
  </si>
  <si>
    <t>218</t>
  </si>
  <si>
    <t>13.03.2.1</t>
  </si>
  <si>
    <t xml:space="preserve">There should be some more explanation about the aim of the Objective</t>
  </si>
  <si>
    <t xml:space="preserve">Add the following:
The aim is not to define an additional assurance class, but to define refinements to the existing assurance requirements for a composite TOE evaluation.</t>
  </si>
  <si>
    <t xml:space="preserve">DE 219</t>
  </si>
  <si>
    <t>219</t>
  </si>
  <si>
    <t>13.03.2.2</t>
  </si>
  <si>
    <t xml:space="preserve">This clause explains the concept for composite TOE
The explanation addresses “composite TOE”, “composite product”. These terms are defined in clause 3.37 respectively 3.32
In line 3010 now addresses “the Composite Product TOE” This Term is either not defined in clause 3.xx nor necessary because the TOE of a composite Product is a composite TOE</t>
  </si>
  <si>
    <r>
      <rPr>
        <color indexed="64"/>
        <rFont val="Arial"/>
        <sz val="9"/>
      </rPr>
      <t xml:space="preserve">Cross out Product:
</t>
    </r>
    <r>
      <rPr>
        <color indexed="64"/>
        <rFont val="Arial"/>
        <sz val="9"/>
      </rPr>
      <t xml:space="preserve">Some rules apply when defining the Composite </t>
    </r>
    <r>
      <rPr>
        <color indexed="64"/>
        <rFont val="Arial"/>
        <strike/>
        <sz val="9"/>
      </rPr>
      <t xml:space="preserve">Product </t>
    </r>
    <r>
      <rPr>
        <color indexed="64"/>
        <rFont val="Arial"/>
        <sz val="9"/>
      </rPr>
      <t>TOE:</t>
    </r>
  </si>
  <si>
    <t>accept</t>
  </si>
  <si>
    <t xml:space="preserve">See 004
https://www.sogis.org/documents/cc/domains/sc/JIL-Composite-product-evaluation-for-Smart-Cards-and-similar-devices-v1-5.pdf
NOTE: This text appears in several places and should be updated in all instances.
</t>
  </si>
  <si>
    <t xml:space="preserve">DE 220</t>
  </si>
  <si>
    <t>220</t>
  </si>
  <si>
    <t xml:space="preserve">Figure 8</t>
  </si>
  <si>
    <r>
      <rPr>
        <color indexed="64"/>
        <rFont val="Arial"/>
        <sz val="9"/>
      </rPr>
      <t xml:space="preserve">Composite </t>
    </r>
    <r>
      <rPr>
        <color indexed="64"/>
        <rFont val="Arial"/>
        <strike/>
        <sz val="9"/>
      </rPr>
      <t>Product</t>
    </r>
    <r>
      <rPr>
        <color indexed="64"/>
        <rFont val="Arial"/>
        <sz val="9"/>
      </rPr>
      <t xml:space="preserve"> TOE boundary</t>
    </r>
  </si>
  <si>
    <t xml:space="preserve">KR 221
05</t>
  </si>
  <si>
    <t xml:space="preserve">KR 221</t>
  </si>
  <si>
    <t xml:space="preserve">
05</t>
  </si>
  <si>
    <t xml:space="preserve">3008
pp 70</t>
  </si>
  <si>
    <t>13.03.2.2.</t>
  </si>
  <si>
    <r>
      <t xml:space="preserve">We suggest that “platform TOE” should be replaced by “platform TOE(base TOE)” and “application TOE” by “application TOE(dependent TOE)” in order to help experts understand the terms “platform TOE” and “application TOE” in Figure 8.</t>
    </r>
    <r>
      <rPr>
        <color indexed="64"/>
        <rFont val="Times New Roman"/>
        <sz val="9"/>
      </rPr>
      <t xml:space="preserve">
</t>
    </r>
    <r>
      <rPr>
        <color indexed="64"/>
        <rFont val="Helvetica"/>
        <sz val="9"/>
      </rPr>
      <t xml:space="preserve">It seems that there are various kinds of base TOE.</t>
    </r>
  </si>
  <si>
    <t xml:space="preserve">Replace “Platform TOE” by “Platform TOE (base TOE)” which appear in Figure 8.
Replace “Application TOE” by “Application TOE(dependent TOE)” which appear Figure 8
At line 2337 rephrase "base TOE type" to "TOE type for the Base PP"
</t>
  </si>
  <si>
    <t xml:space="preserve">An updated figure 8 to be provided by DE:</t>
  </si>
  <si>
    <t xml:space="preserve">DE 222</t>
  </si>
  <si>
    <t>222</t>
  </si>
  <si>
    <t>13.03.2.3</t>
  </si>
  <si>
    <t xml:space="preserve">The introduced roles are not exactly defined:
To differentiate exactly between the roles of an application evaluator/ evaluation authority and the roles of the Composite Product evaluator/ Composite Product evaluation authority these roles should not be combined in their definitions even if in practice they are normally the same.
The entity that develops the composite TOE security target is missing.</t>
  </si>
  <si>
    <r>
      <rPr>
        <color indexed="64"/>
        <rFont val="Arial"/>
        <sz val="9"/>
      </rPr>
      <t xml:space="preserve">Change the following:
</t>
    </r>
    <r>
      <rPr>
        <color indexed="64"/>
        <rFont val="Arial"/>
        <sz val="9"/>
      </rPr>
      <t xml:space="preserve">The Composite TOE also undergoes an evaluation, and also has a sponsor, an evaluator, and an evaluation authority. Consequently: 
</t>
    </r>
    <r>
      <rPr>
        <color indexed="64"/>
        <rFont val="Arial"/>
        <sz val="9"/>
      </rPr>
      <t xml:space="preserve">the Composite TOE sponsor; Entity in charge of contracting the composite TOE evaluation
</t>
    </r>
    <r>
      <rPr>
        <color indexed="64"/>
        <rFont val="Arial"/>
        <sz val="9"/>
      </rPr>
      <t xml:space="preserve">the Composite TOE evaluation authority; Entity performing the composite TOE certification,
</t>
    </r>
    <r>
      <rPr>
        <color indexed="64"/>
        <rFont val="Arial"/>
        <sz val="9"/>
      </rPr>
      <t xml:space="preserve">the Composite TOE evaluator; Entity performing the composite TOE evaluation.
</t>
    </r>
    <r>
      <rPr>
        <color indexed="64"/>
        <rFont val="Arial"/>
        <sz val="9"/>
      </rPr>
      <t xml:space="preserve">The Application developer: Entity who develops the composite TOE security target
</t>
    </r>
    <r>
      <rPr>
        <color indexed="64"/>
        <rFont val="Arial"/>
        <sz val="9"/>
      </rPr>
      <t xml:space="preserve">there is no Composite TOE developer in practice since the Composite TOE is resulting from the integration of the Application and the Platform. Instead, the composite evaluation technique defines additional evaluation activities for: 
</t>
    </r>
    <r>
      <rPr>
        <color indexed="64"/>
        <rFont val="Arial"/>
        <sz val="9"/>
      </rPr>
      <t xml:space="preserve">the Application developer and the Platform developer; 
</t>
    </r>
    <r>
      <rPr>
        <color indexed="64"/>
        <rFont val="Arial"/>
        <sz val="9"/>
      </rPr>
      <t xml:space="preserve">the Composite TOE Integrator. Entity installing the applications on the platform</t>
    </r>
  </si>
  <si>
    <t xml:space="preserve">"If the Platform and the Application were evaluated separately, each of them have would have a sponsor, a developer, an evaluator, and an evaluation authority.
In the case of a Composite Product evaluation, it also has a sponsor, an evaluator, and an evaluation authority. However, the composite evaluation performs the evaluation of the Application during the evaluation of the Composite Product. Therefore:..."</t>
  </si>
  <si>
    <t xml:space="preserve">GB 39 223</t>
  </si>
  <si>
    <t xml:space="preserve">GB 39 </t>
  </si>
  <si>
    <t>223</t>
  </si>
  <si>
    <t xml:space="preserve">Re editors note 3068-3069, the UK cannot find the reference to [21] (the referenced document has been amended).</t>
  </si>
  <si>
    <t xml:space="preserve">Replace ‘An example taken from [21]’ with ‘Two examples’</t>
  </si>
  <si>
    <t xml:space="preserve">Will be editorially adjusted for the grammar.</t>
  </si>
  <si>
    <t xml:space="preserve">GB 40 225</t>
  </si>
  <si>
    <t xml:space="preserve">GB 40 </t>
  </si>
  <si>
    <t>225</t>
  </si>
  <si>
    <t>13.04.2</t>
  </si>
  <si>
    <t xml:space="preserve">The UK does not understand this section. The language is not clear enough to convey the intended meaning. 
It refers to “Multi-EAL”, and it seems this may be a typo for “multi-assurance”, but even so it is not clear how this concept is related to composition. 
It is not clear how this relates to the title of “Composition conformance claim”.</t>
  </si>
  <si>
    <t xml:space="preserve">Clarify text.</t>
  </si>
  <si>
    <t xml:space="preserve">Authors agree that the indicated text is not clear and propose removing it.</t>
  </si>
  <si>
    <t xml:space="preserve">FR 46 224</t>
  </si>
  <si>
    <t xml:space="preserve">FR 46 </t>
  </si>
  <si>
    <t>224</t>
  </si>
  <si>
    <t>3136-3140</t>
  </si>
  <si>
    <r>
      <rPr>
        <color indexed="64"/>
        <rFont val="Helvetica"/>
        <sz val="9"/>
      </rPr>
      <t xml:space="preserve">The subclause « Composition conformance claim » is unclear (it comes from a note in WD2).
</t>
    </r>
    <r>
      <rPr>
        <color indexed="64"/>
        <rFont val="Helvetica"/>
        <sz val="9"/>
      </rPr>
      <t xml:space="preserve">Composition and multi-assurance are orthogonal concepts
</t>
    </r>
    <r>
      <rPr>
        <color indexed="64"/>
        <rFont val="Helvetica"/>
        <sz val="9"/>
      </rPr>
      <t xml:space="preserve">
</t>
    </r>
    <r>
      <rPr>
        <color indexed="64"/>
        <i/>
        <rFont val="Helvetica"/>
        <sz val="9"/>
      </rPr>
      <t xml:space="preserve">3137 </t>
    </r>
    <r>
      <rPr>
        <color rgb="FF0085CC"/>
        <i/>
        <rFont val="Helvetica"/>
        <sz val="9"/>
      </rPr>
      <t xml:space="preserve">Support Multi-EAL may applicable if the chosen EAL are the higher value.
</t>
    </r>
    <r>
      <rPr>
        <color rgb="FF0085CC"/>
        <i/>
        <rFont val="Helvetica"/>
        <sz val="9"/>
      </rPr>
      <t xml:space="preserve">EXAMPLE
</t>
    </r>
    <r>
      <rPr>
        <color rgb="FF0085CC"/>
        <i/>
        <rFont val="Helvetica"/>
        <sz val="9"/>
      </rPr>
      <t xml:space="preserve">If the highest is EAL4, it may also comply with EAL1 till EAL3, where the SARs aspects of evaluation are varying
</t>
    </r>
    <r>
      <rPr>
        <color rgb="FF0085CC"/>
        <i/>
        <rFont val="Helvetica"/>
        <sz val="9"/>
      </rPr>
      <t xml:space="preserve">through type of EAL being chosen, whilst the components such as SPD, SO, SOOE, SFRs are still applicable for the
</t>
    </r>
    <r>
      <rPr>
        <color rgb="FF0085CC"/>
        <i/>
        <rFont val="Helvetica"/>
        <sz val="9"/>
      </rPr>
      <t xml:space="preserve">lower EAL from the recommended PP EAL.
</t>
    </r>
    <r>
      <rPr>
        <color indexed="64"/>
        <i/>
        <rFont val="Helvetica"/>
        <sz val="9"/>
      </rPr>
      <t xml:space="preserve">3138 </t>
    </r>
    <r>
      <rPr>
        <color rgb="FF0085CC"/>
        <i/>
        <rFont val="Helvetica"/>
        <sz val="9"/>
      </rPr>
      <t xml:space="preserve">Yet, if the EAL chosen for evaluation are lower the stated EAL in the Base-PP, some mapping requires
</t>
    </r>
    <r>
      <rPr>
        <color indexed="64"/>
        <i/>
        <rFont val="Helvetica"/>
        <sz val="9"/>
      </rPr>
      <t xml:space="preserve">3139 </t>
    </r>
    <r>
      <rPr>
        <color rgb="FF0085CC"/>
        <i/>
        <rFont val="Helvetica"/>
        <sz val="9"/>
      </rPr>
      <t xml:space="preserve">under Rational Section of the PP, whilst describing the applicability of lower EAL than stated from the
</t>
    </r>
    <r>
      <rPr>
        <color indexed="64"/>
        <i/>
        <rFont val="Helvetica"/>
        <sz val="9"/>
      </rPr>
      <t xml:space="preserve">3140 </t>
    </r>
    <r>
      <rPr>
        <color rgb="FF0085CC"/>
        <i/>
        <rFont val="Helvetica"/>
        <sz val="9"/>
      </rPr>
      <t xml:space="preserve">aspects of Risk Analysis, Threat Mitigations, Evaluation Criteria in ATE+AVA and etc.</t>
    </r>
  </si>
  <si>
    <t xml:space="preserve">Remove from Part 1
And add in the Transition Guide an example (e.g. POI) of multi-assurance evaluation using a composite approach.</t>
  </si>
  <si>
    <t xml:space="preserve">Agreed and noted.</t>
  </si>
  <si>
    <t>MULTI/COMPOSITION</t>
  </si>
  <si>
    <t xml:space="preserve">US063 228</t>
  </si>
  <si>
    <t xml:space="preserve">US063 </t>
  </si>
  <si>
    <t>228</t>
  </si>
  <si>
    <t>A.4.01.3</t>
  </si>
  <si>
    <t xml:space="preserve">While the information in lines 3351-3371 is interesting, it is very specific to a subset of TOEs and SARs defined by the CC.  There are likely many similar situations that are not covered in the standard, so the US don’t think it is correct to discuss this one in particular, even though it is in an Annex.  It seems the general point (if material on which the TOE depends is not part (or cannot be part) of the TOE for whatever reason, put it in the environment) has been previously made.  Any further exposition is likely better done within a particular evaluation scheme or oversight regime.</t>
  </si>
  <si>
    <t xml:space="preserve">Remove 3349 – 3371.</t>
  </si>
  <si>
    <t xml:space="preserve">This text was included in response to WD2 SE/JJ2.
See 227</t>
  </si>
  <si>
    <t xml:space="preserve">FR 47 227</t>
  </si>
  <si>
    <t xml:space="preserve">FR 47 </t>
  </si>
  <si>
    <t>227</t>
  </si>
  <si>
    <t>3349-3371</t>
  </si>
  <si>
    <t xml:space="preserve">The aim of the whole explanation about EAL4 is unclear. Prevent schemes from accepting such evaluations? Highlight that a complex supply chain may prevent to perform an EAL4 of the entire TOE? The composite evaluation provides an answer to this issue. 
See also 3461-3465, 3539-3547, 3601-3606
These explanations are not understandable in Part 1 which does introduce EALs.</t>
  </si>
  <si>
    <t xml:space="preserve">Introduce EAL description in Part 1 and clarify the explanations, including the fact that composite evaluation addresses the issues of source code availability.</t>
  </si>
  <si>
    <t xml:space="preserve">replace 3351 - 3371 with
"In some cases third-party components can present practical difficulties in obtaining evidence.
EXAMPLE
Source code, design documentation, test evidence.
The use of composition techniques can help address this issue."</t>
  </si>
  <si>
    <t xml:space="preserve">DE 229</t>
  </si>
  <si>
    <t>229</t>
  </si>
  <si>
    <t>A.4.03.1</t>
  </si>
  <si>
    <t xml:space="preserve">“most/some schemes accept…” is out of scope of the ISO standard. Such an interpretation is done by the users (e.g. schemes) and should not be in the standard.</t>
  </si>
  <si>
    <t xml:space="preserve">Remove reference to schemes, describe the fact more general.</t>
  </si>
  <si>
    <t xml:space="preserve">US114 230</t>
  </si>
  <si>
    <t xml:space="preserve">US114 </t>
  </si>
  <si>
    <t>230</t>
  </si>
  <si>
    <t>A.4.06.2</t>
  </si>
  <si>
    <t xml:space="preserve">Add the following to allow STs to specify optional requirements.</t>
  </si>
  <si>
    <t xml:space="preserve">Before line 3537, add:
“If the PP or PP-Configuration components contain optional requirements, the ST can instantiate these requirements, being sure to include any required SPD elements associated with those requirements.  This can be done regardless of the conformance required by the PP or PP-Configuration.  Omitting optional SFRs in an ST does not constitute “partial conformance” to a PP, and thus is allowed.</t>
  </si>
  <si>
    <t xml:space="preserve">US064 231</t>
  </si>
  <si>
    <t xml:space="preserve">US064 </t>
  </si>
  <si>
    <t>231</t>
  </si>
  <si>
    <t xml:space="preserve">Again, this is referring specifically to what is done in an evaluation in a specific circumstance; The US do not think this belongs in the standard.
Secondly, the US disagrees with the statement on lines 3542-3543.  What is meant by a third-party component being “involved”? For instance, if the third-party component is a crypto library, and it’s in the OE as these comments suggest, then I would absolutely not want to see the crypto SFRs appear in the ST.  The degree of “involvement” of the third-party library seems to be subjective in terms of whether it’s enough (or not enough) for an SFR to be included in the ST, which is not something that seems amenable to be included here.</t>
  </si>
  <si>
    <t xml:space="preserve">Remove the statements</t>
  </si>
  <si>
    <t xml:space="preserve">US065 232</t>
  </si>
  <si>
    <t xml:space="preserve">US065 </t>
  </si>
  <si>
    <t>232</t>
  </si>
  <si>
    <t>A.4.06.3</t>
  </si>
  <si>
    <t xml:space="preserve">the addition from lines 3603 – 3606 is not supported.  
If a third-party component is in the OE, then the SARs do not apply to it.  if the third-party component is part of the TOE, then I don’t support having SARs that do not apply to specific parts of the TOE.</t>
  </si>
  <si>
    <t xml:space="preserve">Remove lines 3603 – 3606.</t>
  </si>
  <si>
    <t xml:space="preserve">FR 48 233</t>
  </si>
  <si>
    <t xml:space="preserve">FR 48 </t>
  </si>
  <si>
    <t>233</t>
  </si>
  <si>
    <t>A.4.06.4</t>
  </si>
  <si>
    <r>
      <rPr>
        <color indexed="64"/>
        <rFont val="Arial"/>
        <sz val="9"/>
      </rPr>
      <t xml:space="preserve">Figure A.3</t>
    </r>
    <r>
      <rPr>
        <color indexed="64"/>
        <rFont val="Times New Roman"/>
        <sz val="9"/>
      </rPr>
      <t xml:space="preserve">
</t>
    </r>
    <r>
      <rPr>
        <color indexed="64"/>
        <rFont val="Times New Roman"/>
        <sz val="9"/>
      </rPr>
      <t xml:space="preserve">
</t>
    </r>
    <r>
      <rPr>
        <color indexed="64"/>
        <rFont val="Arial"/>
        <sz val="9"/>
      </rPr>
      <t xml:space="preserve">(idem figure 5)</t>
    </r>
  </si>
  <si>
    <t xml:space="preserve">The arrows towards the SARs are different than the other arrows, which require a systematic coverage rationale in the ST. A different shape should be used, e.g. dotted line
The arrow from the security objectives for the environment to the SARs may be misleading without an explanation that this is related to the evaluation of the guidance (AGD) whenever the SARs include such components.
The arrow from threats to SARs also requires explanation and in fact, relate SPD and SARs.</t>
  </si>
  <si>
    <r>
      <rPr>
        <color indexed="64"/>
        <rFont val="Helvetica"/>
        <sz val="9"/>
      </rPr>
      <t xml:space="preserve">Remove plain arrows towards SARs. 
</t>
    </r>
    <r>
      <rPr>
        <color indexed="64"/>
        <rFont val="Helvetica"/>
        <sz val="9"/>
      </rPr>
      <t xml:space="preserve">Add a dotted arrow from SPD to SARs and explain that the set of SARs must be in line with the security expectations derived from the SPD (the SAR rationale is a good place to provide such analysis).
</t>
    </r>
    <r>
      <rPr>
        <color indexed="64"/>
        <rFont val="Helvetica"/>
        <sz val="9"/>
      </rPr>
      <t xml:space="preserve">Add a dotted arrow from security objectives for the environment to SARs and explain that 
</t>
    </r>
    <r>
      <rPr>
        <color indexed="64"/>
        <rFont val="Helvetica"/>
        <sz val="9"/>
      </rPr>
      <t xml:space="preserve">the operational environment itself is not in the scope of the evaluation, 
</t>
    </r>
    <r>
      <rPr>
        <color indexed="64"/>
        <rFont val="Helvetica"/>
        <sz val="9"/>
      </rPr>
      <t xml:space="preserve">the TOE guidance must fully reflect these objectives, which is assessed as part of the evaluation through AGD (which is a usual SAR although not mandatory)</t>
    </r>
  </si>
  <si>
    <t xml:space="preserve">FR 49 234</t>
  </si>
  <si>
    <t xml:space="preserve">FR 49 </t>
  </si>
  <si>
    <t>234</t>
  </si>
  <si>
    <t>3655-3656</t>
  </si>
  <si>
    <t>A.4.08</t>
  </si>
  <si>
    <r>
      <rPr>
        <color indexed="64"/>
        <rFont val="Helvetica"/>
        <sz val="9"/>
      </rPr>
      <t xml:space="preserve">Based on previous comments and discussions at Wuhan, conformance to ISO/IEC 15408-4 is not required and all text claiming it should be rephrased. 
</t>
    </r>
    <r>
      <rPr>
        <color indexed="64"/>
        <rFont val="Arial"/>
        <sz val="9"/>
      </rPr>
      <t xml:space="preserve">Rephrase item 1) at lines 3655-3656.</t>
    </r>
  </si>
  <si>
    <r>
      <rPr>
        <color indexed="64"/>
        <rFont val="Helvetica"/>
        <sz val="9"/>
      </rPr>
      <t xml:space="preserve">Replace item 1) at lines 3655-3656 by the following:
</t>
    </r>
    <r>
      <rPr>
        <color indexed="64"/>
        <i/>
        <rFont val="Helvetica"/>
        <sz val="9"/>
      </rPr>
      <t xml:space="preserve">If an explicit Evaluation Activity for the SFR has been defined using ISO/IEC 15408-4, then the evaluator actions in that Evaluation Activity are carried out;</t>
    </r>
  </si>
  <si>
    <t xml:space="preserve">US066 236</t>
  </si>
  <si>
    <t xml:space="preserve">US066 </t>
  </si>
  <si>
    <t>236</t>
  </si>
  <si>
    <t>A.4.09.1</t>
  </si>
  <si>
    <t xml:space="preserve">the intent of the last sentence (“The Security Objectives rationale...”) is unclear.  
If there are no security objectives for the TOE, there would be no Security Objectives rationale.  
Note there doesn’t appear to be any security objectives rationale in figure A.4.
3721 indicates there is no security objectives rationale in a DR ST.
Note there is exactly the same issue with the text on line 3932-3933.</t>
  </si>
  <si>
    <t xml:space="preserve">If this is only supposed to cover any security objectives for the OE that are specified, then this should explicitly say so; otherwise the sentence should be removed.</t>
  </si>
  <si>
    <t xml:space="preserve">DE 237</t>
  </si>
  <si>
    <t>237</t>
  </si>
  <si>
    <t xml:space="preserve">In response to the editor’s note:
Yes, EAL is a pre-selection model for the assurance level which is part of the standard. Evaluation schemes are free not to adopt this part of the standard. This section only reflects information from part 5 and makes it implicit.
Some comment addresses line 3942.</t>
  </si>
  <si>
    <t xml:space="preserve">no change</t>
  </si>
  <si>
    <t xml:space="preserve">This is addressed by part 3. See US067, US110</t>
  </si>
  <si>
    <t xml:space="preserve">US067 238</t>
  </si>
  <si>
    <t xml:space="preserve">US067 </t>
  </si>
  <si>
    <t>238</t>
  </si>
  <si>
    <t xml:space="preserve">US supports deleting the text on lines 3697-3700 (if that’s what the editor’s note is referring to) and letting schemes or other bodies decide when and how to use DR STs and PPs.
The same applies to/should be done for 3939-3941</t>
  </si>
  <si>
    <t xml:space="preserve">Delete the text on lines 3697-3700 and 3939-3941</t>
  </si>
  <si>
    <t xml:space="preserve">FR 50 235</t>
  </si>
  <si>
    <t xml:space="preserve">FR 50 </t>
  </si>
  <si>
    <t>235</t>
  </si>
  <si>
    <t xml:space="preserve">A.4.09.1
B.2.10.1</t>
  </si>
  <si>
    <t xml:space="preserve">It has been accepted that a difference in the legitimate assurance levels for DR and standard PPs/STs may be a reason to keep these notions separate.
Now, if Direct Rationale PPs/STs are not restricted to low/dedicated assurance level, then they become equivalent to the standard PPs/STs. Therefore, what is the rationale from the standardization point of view to define and maintain the two notions? Natural language SFRs do not seem sufficient. 
If the two forms are equivalent, then it seems more reasonable to define only one form of PP/ST with optional security objectives and natural language SFRs.</t>
  </si>
  <si>
    <t xml:space="preserve">Either keep the two notions Direct Rationale and standard PP/ST where DR is used for low/dedicated assurance level.
Or unify the definitions and make some portions optional.</t>
  </si>
  <si>
    <t xml:space="preserve">GB 41 239</t>
  </si>
  <si>
    <t xml:space="preserve">GB 41 </t>
  </si>
  <si>
    <t>239</t>
  </si>
  <si>
    <t xml:space="preserve">Appendix A, Appendix B</t>
  </si>
  <si>
    <t xml:space="preserve">It seems that Appendix A and Appendix B need updates to describe the effects of multi-assurance TOEs, but no updates seem to be present in the current version. 
(E.g. it seems they should at least address things like how/where to present the definition of the sub-TSF structure, and the multiple assurance packages, and how the multi-assurance claim is made compared to normal claims)</t>
  </si>
  <si>
    <t xml:space="preserve">Update Appendices to cover multi-EALs.</t>
  </si>
  <si>
    <t xml:space="preserve">Agreed. Both Appendix A - Specification of STs and Appendix B - Specification of PPs are to be completed once the corresponding sections of ISO/IEC 15408-1 are stable.</t>
  </si>
  <si>
    <t xml:space="preserve">US068 240</t>
  </si>
  <si>
    <t xml:space="preserve">US068 </t>
  </si>
  <si>
    <t>240</t>
  </si>
  <si>
    <t>B.2.03.2</t>
  </si>
  <si>
    <t xml:space="preserve">The listed rules are not correct.  Packages should not be listed and other PPs can’t claim exact conformance to the PP.</t>
  </si>
  <si>
    <t xml:space="preserve">Change the bulleted list in 3889-3891 to read:
- PPs that can be used (either by an ST, or used in a PP-Configuration) with the PP;
- PP-Modules that can specify the PP as one of its Base-PPs.</t>
  </si>
  <si>
    <t xml:space="preserve">DE 241</t>
  </si>
  <si>
    <t>241</t>
  </si>
  <si>
    <t>3886ff</t>
  </si>
  <si>
    <t xml:space="preserve">(B.2.3.2 Exact conformance 
If exact conformance is selected, the PP author also has the option of specifying the following information in the components statement: 
- PPs and packages that can be used with the PP; 
- PP-Modules that can use this PP as a Base-PP in a PP-Configuration; and 
- other PPs that can claim conformance to the PP.
The content of this section is not consistent to note 2 in Line 970:
It is not allowed to claim exact performance to other PPs.
Respectively line 2035:
A PP shall not claim exact conformance to another PP or combination of PPs.</t>
  </si>
  <si>
    <r>
      <rPr>
        <color indexed="64"/>
        <rFont val="Arial"/>
        <sz val="9"/>
      </rPr>
      <t xml:space="preserve">B.2.3.2 Exact conformance 
</t>
    </r>
    <r>
      <rPr>
        <color indexed="64"/>
        <rFont val="Arial"/>
        <sz val="9"/>
      </rPr>
      <t xml:space="preserve">If exact conformance is selected, the PP author also has the option of specifying the following information in the components statement: 
</t>
    </r>
    <r>
      <rPr>
        <color indexed="64"/>
        <rFont val="Arial"/>
        <sz val="9"/>
      </rPr>
      <t xml:space="preserve">- Base-PPs and packages that can be used with the PP; 
</t>
    </r>
    <r>
      <rPr>
        <color indexed="64"/>
        <rFont val="Arial"/>
        <sz val="9"/>
      </rPr>
      <t xml:space="preserve">- PP-Modules that can use this PP as a Base-PP in a PP-Configuration; and 
</t>
    </r>
    <r>
      <rPr>
        <color indexed="64"/>
        <rFont val="Arial"/>
        <strike/>
        <sz val="9"/>
      </rPr>
      <t xml:space="preserve">- other PPs that can claim conformance to the PP.</t>
    </r>
  </si>
  <si>
    <t xml:space="preserve">US115 242</t>
  </si>
  <si>
    <t xml:space="preserve">US115 </t>
  </si>
  <si>
    <t>242</t>
  </si>
  <si>
    <t>B.2.07</t>
  </si>
  <si>
    <t xml:space="preserve">Support for optional requirements needs to be added.</t>
  </si>
  <si>
    <t xml:space="preserve">Insert after 3904:
“- the specification of optional requirements as outlined below.”</t>
  </si>
  <si>
    <t xml:space="preserve">US116 243</t>
  </si>
  <si>
    <t xml:space="preserve">US116 </t>
  </si>
  <si>
    <t>243</t>
  </si>
  <si>
    <t xml:space="preserve">Insert before 3909:
“The PP may define optional requirements in one of two categories.  Each category shall be specified explicitly by the PP.
Optional requirements are “optional” in the sense that they do not need to be included in an ST in order for the ST to claim conformance (of any type) to the PP.
The first category of optional requirements is “purely” optional, in that the ST for a TOE is under no obligation to include the requirement, even if the TOE implements the functionality described by the requirement.
The second category of optional requirements is conditional in nature.  If the TOE does not implement the functionality covered by the optional requirement, then the requirement is not included in the ST.  However, if the TOE does implement the functionality, than it is to be included in the ST.
Additionally, optional requirements may be written in response to SPD elements that exist in the PP, or SPD elements that are specifically associated with the requirement.  Such associations are identified in the PP.  Direct rationale PPs will not have security objectives for optional requirements that have associated SPD elements, while non-Direct Rationale PPs will include security objectives for the associated SFRs and SPD elements.</t>
  </si>
  <si>
    <t xml:space="preserve">US110 244</t>
  </si>
  <si>
    <t xml:space="preserve">US110 </t>
  </si>
  <si>
    <t>244</t>
  </si>
  <si>
    <t>B.2.10.01</t>
  </si>
  <si>
    <t xml:space="preserve">Editors’ note</t>
  </si>
  <si>
    <t xml:space="preserve">Agree with editors’ note.</t>
  </si>
  <si>
    <t xml:space="preserve">Delete lines 3938-3941.</t>
  </si>
  <si>
    <t xml:space="preserve">KR 245
06</t>
  </si>
  <si>
    <t xml:space="preserve">KR 245</t>
  </si>
  <si>
    <t xml:space="preserve">
06</t>
  </si>
  <si>
    <t xml:space="preserve">4017
pp104</t>
  </si>
  <si>
    <t>B.3.02.1.2</t>
  </si>
  <si>
    <r>
      <rPr>
        <color indexed="64"/>
        <rFont val="Arial"/>
        <sz val="9"/>
      </rPr>
      <t xml:space="preserve">The Formula has error. Replace “n” by “n</t>
    </r>
    <r>
      <rPr>
        <color indexed="64"/>
        <rFont val="Arial"/>
        <sz val="9"/>
        <vertAlign val="subscript"/>
      </rPr>
      <t>k</t>
    </r>
    <r>
      <rPr>
        <color indexed="64"/>
        <rFont val="Arial"/>
        <sz val="9"/>
      </rPr>
      <t xml:space="preserve">” in the formula.</t>
    </r>
  </si>
  <si>
    <r>
      <rPr>
        <color indexed="64"/>
        <rFont val="Arial"/>
        <sz val="9"/>
      </rPr>
      <t xml:space="preserve">Replace “n” by “n</t>
    </r>
    <r>
      <rPr>
        <color indexed="64"/>
        <rFont val="Arial"/>
        <sz val="9"/>
        <vertAlign val="subscript"/>
      </rPr>
      <t>k</t>
    </r>
    <r>
      <rPr>
        <color indexed="64"/>
        <rFont val="Arial"/>
        <sz val="9"/>
      </rPr>
      <t>”</t>
    </r>
  </si>
  <si>
    <t xml:space="preserve">GB 42 246</t>
  </si>
  <si>
    <t xml:space="preserve">GB 42 </t>
  </si>
  <si>
    <t>246</t>
  </si>
  <si>
    <t>B.3.02.1.3</t>
  </si>
  <si>
    <t xml:space="preserve">Grammatical error</t>
  </si>
  <si>
    <t xml:space="preserve">Change “may completes” to “may complete”</t>
  </si>
  <si>
    <t xml:space="preserve">GB 43 247</t>
  </si>
  <si>
    <t xml:space="preserve">GB 43 </t>
  </si>
  <si>
    <t>247</t>
  </si>
  <si>
    <t xml:space="preserve">Change “can be the same of the Base-PPs or introduce” to “can be the same as that of the Base-PPs or can introduce”</t>
  </si>
  <si>
    <t xml:space="preserve">GB 44 248</t>
  </si>
  <si>
    <t xml:space="preserve">GB 44 </t>
  </si>
  <si>
    <t>248</t>
  </si>
  <si>
    <t xml:space="preserve">Text unclear</t>
  </si>
  <si>
    <t xml:space="preserve">Change “can introduce additional usage and major security features to those stated in the Base-PPs.” To “can introduce further usage and major security features in addition to those stated in the Base-PPs.”</t>
  </si>
  <si>
    <t xml:space="preserve">GB 45 249</t>
  </si>
  <si>
    <t xml:space="preserve">GB 45 </t>
  </si>
  <si>
    <t>249</t>
  </si>
  <si>
    <t xml:space="preserve">Change “an Base-PP” to “a Base-PP”</t>
  </si>
  <si>
    <t xml:space="preserve">GB 47 250</t>
  </si>
  <si>
    <t xml:space="preserve">GB 47 </t>
  </si>
  <si>
    <t>250</t>
  </si>
  <si>
    <t xml:space="preserve">In response to the Editors’ note, the UK suggests slightly modified text.</t>
  </si>
  <si>
    <t xml:space="preserve">Use instead “A PP-Module inherits the set of security assurance requirements, including any assurance packages such as the pre-defined EALs, from its Base-PPs.”
For consistency, then remove “(EAL x)” in fig B.4 (or use “(e.g. EAL x)”).</t>
  </si>
  <si>
    <t xml:space="preserve">FR 51 251</t>
  </si>
  <si>
    <t xml:space="preserve">FR 51 </t>
  </si>
  <si>
    <t>251</t>
  </si>
  <si>
    <t xml:space="preserve">4041
4043</t>
  </si>
  <si>
    <t>B.3.02.2</t>
  </si>
  <si>
    <t xml:space="preserve">Use the plural for alternative set.</t>
  </si>
  <si>
    <r>
      <rPr>
        <color indexed="64"/>
        <rFont val="Arial"/>
        <sz val="9"/>
      </rPr>
      <t xml:space="preserve">At lines 4040-4041, replace the phrase with the following:
</t>
    </r>
    <r>
      <rPr>
        <color indexed="64"/>
        <i/>
        <rFont val="Arial"/>
        <sz val="9"/>
      </rPr>
      <t xml:space="preserve">If the PP-Module specifies alternative sets of base PPs, the PP-Module must provide as many conformance claims as the number of alternative sets of Base PPs.</t>
    </r>
    <r>
      <rPr>
        <color indexed="64"/>
        <i/>
        <rFont val="Times New Roman"/>
        <sz val="9"/>
      </rPr>
      <t xml:space="preserve">
</t>
    </r>
    <r>
      <rPr>
        <color indexed="64"/>
        <rFont val="Arial"/>
        <sz val="9"/>
      </rPr>
      <t xml:space="preserve">At lines 4042-4043, replace the phrase with the following:
</t>
    </r>
    <r>
      <rPr>
        <color indexed="64"/>
        <i/>
        <rFont val="Arial"/>
        <sz val="9"/>
      </rPr>
      <t xml:space="preserve">If the PP-Module specifies alternative sets of base PPs, the PP-Module must provide as many conformance rationales as the number of alternative sets of base PPs.</t>
    </r>
  </si>
  <si>
    <t xml:space="preserve">use of "base PP" rather than "Base-PP" is an open issue.</t>
  </si>
  <si>
    <t xml:space="preserve">GB 46 252</t>
  </si>
  <si>
    <t xml:space="preserve">GB 46 </t>
  </si>
  <si>
    <t>252</t>
  </si>
  <si>
    <t>4056-4078</t>
  </si>
  <si>
    <t>B.3.02.3</t>
  </si>
  <si>
    <t xml:space="preserve">As noted in UK comments for inclusion of identified evaluation methods/activities in PP conformance statements, a similar identification should be made in PP-Module conformance statements.</t>
  </si>
  <si>
    <r>
      <rPr>
        <color indexed="64"/>
        <rFont val="Arial"/>
        <sz val="9"/>
      </rPr>
      <t xml:space="preserve">Add to the General content of a PP-Module conformance statement (probably after line 4061): “The PP-Module conformance statement also identifies any evaluation methods and evaluation activities (as described in ISO/IEC 15408-4) that are required to be used with it.”
</t>
    </r>
    <r>
      <rPr>
        <color indexed="64"/>
        <rFont val="Arial"/>
        <sz val="9"/>
      </rPr>
      <t xml:space="preserve">Then add to B.3.2.3.2 (‘The conformance statement’): 
</t>
    </r>
    <r>
      <rPr>
        <color indexed="64"/>
        <rFont val="Arial"/>
        <sz val="9"/>
      </rPr>
      <t xml:space="preserve">----
</t>
    </r>
    <r>
      <rPr>
        <color indexed="64"/>
        <rFont val="Arial"/>
        <sz val="9"/>
      </rPr>
      <t xml:space="preserve">If evaluation methods and evaluation activities (as described in ISO/IEC 15408-4) are included in the PP-Module (either by inclusion in the PP-Module itself or by reference to a separate document describing them), then the Conformance Statement shall also include a statement in the following form:
</t>
    </r>
    <r>
      <rPr>
        <color indexed="64"/>
        <rFont val="Arial"/>
        <sz val="9"/>
      </rPr>
      <t xml:space="preserve">“This PP-Module requires the use of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This reference may be to the PP-Module itself, or to one or more separate documents.
</t>
    </r>
    <r>
      <rPr>
        <color indexed="64"/>
        <rFont val="Arial"/>
        <sz val="9"/>
      </rPr>
      <t xml:space="preserve">------
</t>
    </r>
    <r>
      <rPr>
        <color indexed="64"/>
        <rFont val="Arial"/>
        <sz val="9"/>
      </rPr>
      <t xml:space="preserve">A corresponding requirement then also needs to be added (perhaps only in 15408-3) to state that the PP-Module’s list of explicit evaluation methods/evaluation activities includes any evaluation methods/evaluation activities that are identified in items (PPs, PP-Modules/PP-Configurations, Functional Packages) to which the PP-Module itself claims conformance.</t>
    </r>
  </si>
  <si>
    <t xml:space="preserve">US069 253</t>
  </si>
  <si>
    <t xml:space="preserve">US069 </t>
  </si>
  <si>
    <t>253</t>
  </si>
  <si>
    <t>B.3.02.3.2.1</t>
  </si>
  <si>
    <t xml:space="preserve">The listed rules are not quite correct; as previously noted we don’t want to give the appearance of defining a named “allowed with” list, and both of the bullets are saying approximately the same thing.</t>
  </si>
  <si>
    <r>
      <rPr>
        <color indexed="64"/>
        <rFont val="Arial"/>
        <sz val="9"/>
      </rPr>
      <t xml:space="preserve">Change the bulleted list to the following (since there’s only one entry, it probably could just go in-line):
</t>
    </r>
    <r>
      <rPr>
        <color indexed="64"/>
        <rFont val="Arial"/>
        <sz val="9"/>
      </rPr>
      <t xml:space="preserve">an identification of other PPs (that are not in the PP-Module’s set of Base-PPs), and PP-Modules that are allowed to be used in PP-Configurations with that PP-Module.</t>
    </r>
  </si>
  <si>
    <t xml:space="preserve">US070 254</t>
  </si>
  <si>
    <t xml:space="preserve">US070 </t>
  </si>
  <si>
    <t>254</t>
  </si>
  <si>
    <t xml:space="preserve">Make  NOTE 1 more general, since all PP-Configuration components have to require exact conformance if one does.</t>
  </si>
  <si>
    <t xml:space="preserve">Change NOTE 1 to read:
All components in a PP-Configuration that requires exact conformance must also require exact conformance in their conformance statements.</t>
  </si>
  <si>
    <t xml:space="preserve">US071 255</t>
  </si>
  <si>
    <t xml:space="preserve">US071 </t>
  </si>
  <si>
    <t>255</t>
  </si>
  <si>
    <t xml:space="preserve">Editors’ Note and Figure B.5</t>
  </si>
  <si>
    <t xml:space="preserve">The US believes that  Figure B.5 is not needed at all, which resolves the Editor’s note.  
If Figure B.5 is retained, the EAL2 reference must be removed, and would also replace “allowed with” text with something like “other (non-Base-PPs for this PP-Module) and other PP-Modules allowed to be used with this PP-Module in a PP-Configuration”.</t>
  </si>
  <si>
    <t xml:space="preserve">Remove Figure B.5</t>
  </si>
  <si>
    <t xml:space="preserve">US117 256</t>
  </si>
  <si>
    <t xml:space="preserve">US117 </t>
  </si>
  <si>
    <t>256</t>
  </si>
  <si>
    <t>B.3.02.7</t>
  </si>
  <si>
    <t xml:space="preserve">Add text to include optional requirements.</t>
  </si>
  <si>
    <t xml:space="preserve">Insert before line 4155:
PP-Modules can define and include optional SFRs (and any required SPD elements) as previously specified for PPs in Clause B.2.7.</t>
  </si>
  <si>
    <t xml:space="preserve">US072 257</t>
  </si>
  <si>
    <t xml:space="preserve">US072 </t>
  </si>
  <si>
    <t>257</t>
  </si>
  <si>
    <t>B.4.01</t>
  </si>
  <si>
    <t xml:space="preserve">As specified in the figure, the conformance statement contains a conformance claim on 15408, so that should be mentioned here as well.</t>
  </si>
  <si>
    <t xml:space="preserve">Include reference to the conformance claim.</t>
  </si>
  <si>
    <t xml:space="preserve">US073 259</t>
  </si>
  <si>
    <t xml:space="preserve">US073 </t>
  </si>
  <si>
    <t>259</t>
  </si>
  <si>
    <t>B.4.01.2</t>
  </si>
  <si>
    <t xml:space="preserve">This is just a note that in section 10.4.2.2 there was some additional text indicating that a PP-Configuration can include another PP-Configuration in its conformance statement.  
The US do not support that, but if it’s retained then it should be included here with a note that it’s not allowed for PP-Configurations requiring exact conformance in their conformance statement.</t>
  </si>
  <si>
    <t xml:space="preserve">Remove additional text indicating that a PP-Configuration can include another PP.
Or add a note that it’s not allowed for PP-Configurations requiring exact conformance in their conformance statement.</t>
  </si>
  <si>
    <t xml:space="preserve">See above PP-Configuration cannot claim another PP-Configuration</t>
  </si>
  <si>
    <t xml:space="preserve">FR 52 258</t>
  </si>
  <si>
    <t xml:space="preserve">FR 52 </t>
  </si>
  <si>
    <t>258</t>
  </si>
  <si>
    <r>
      <rPr>
        <color indexed="64"/>
        <rFont val="Helvetica"/>
        <sz val="9"/>
      </rPr>
      <t xml:space="preserve">Replace </t>
    </r>
    <r>
      <rPr>
        <color indexed="64"/>
        <i/>
        <rFont val="Helvetica"/>
        <sz val="9"/>
      </rPr>
      <t xml:space="preserve">referenced in</t>
    </r>
    <r>
      <rPr>
        <color indexed="64"/>
        <rFont val="Helvetica"/>
        <sz val="9"/>
      </rPr>
      <t xml:space="preserve"> by </t>
    </r>
    <r>
      <rPr>
        <color indexed="64"/>
        <i/>
        <rFont val="Helvetica"/>
        <sz val="9"/>
      </rPr>
      <t xml:space="preserve">required by.</t>
    </r>
  </si>
  <si>
    <r>
      <rPr>
        <color indexed="64"/>
        <rFont val="Arial"/>
        <sz val="9"/>
      </rPr>
      <t xml:space="preserve">Replace the phrase by the following one:
</t>
    </r>
    <r>
      <rPr>
        <color indexed="64"/>
        <i/>
        <rFont val="Arial"/>
        <sz val="9"/>
      </rPr>
      <t xml:space="preserve">The PP-Configuration components statement must include at least all PPs and base PPs required by the PP-Modules.</t>
    </r>
  </si>
  <si>
    <t xml:space="preserve">US074 261</t>
  </si>
  <si>
    <t xml:space="preserve">US074 </t>
  </si>
  <si>
    <t>261</t>
  </si>
  <si>
    <t>B.4.01.3.2</t>
  </si>
  <si>
    <t xml:space="preserve">This should be clarified to mention non-Base-PPs.</t>
  </si>
  <si>
    <r>
      <rPr>
        <color indexed="64"/>
        <rFont val="Arial"/>
        <sz val="9"/>
      </rPr>
      <t xml:space="preserve">Augment 4204-4207 as follows:
</t>
    </r>
    <r>
      <rPr>
        <color indexed="64"/>
        <rFont val="Arial"/>
        <sz val="9"/>
      </rPr>
      <t xml:space="preserve">If one </t>
    </r>
    <r>
      <rPr>
        <color rgb="FFFF2600"/>
        <rFont val="Arial"/>
        <sz val="9"/>
      </rPr>
      <t xml:space="preserve">PP or </t>
    </r>
    <r>
      <rPr>
        <color indexed="64"/>
        <rFont val="Arial"/>
        <sz val="9"/>
      </rPr>
      <t xml:space="preserve">Base-PP in the PP-Configuration has an exact conformance statement, then all </t>
    </r>
    <r>
      <rPr>
        <color rgb="FFFF2600"/>
        <rFont val="Arial"/>
        <sz val="9"/>
      </rPr>
      <t>PPs</t>
    </r>
    <r>
      <rPr>
        <color indexed="64"/>
        <rFont val="Arial"/>
        <sz val="9"/>
      </rPr>
      <t xml:space="preserve"> Base-PPs, and therefore all the PP-Module(s) in the PP-Configuration must also have exact conformance statements.
</t>
    </r>
    <r>
      <rPr>
        <color indexed="64"/>
        <rFont val="Arial"/>
        <sz val="9"/>
      </rPr>
      <t xml:space="preserve">Further, all </t>
    </r>
    <r>
      <rPr>
        <color rgb="FFFF2600"/>
        <rFont val="Arial"/>
        <sz val="9"/>
      </rPr>
      <t>PPs,</t>
    </r>
    <r>
      <rPr>
        <color indexed="64"/>
        <rFont val="Arial"/>
        <sz val="9"/>
      </rPr>
      <t xml:space="preserve"> Base-PPs and PP-Modules in the PP-Configuration must allow all other </t>
    </r>
    <r>
      <rPr>
        <color rgb="FFFF2600"/>
        <rFont val="Arial"/>
        <sz val="9"/>
      </rPr>
      <t xml:space="preserve">PPs, </t>
    </r>
    <r>
      <rPr>
        <color indexed="64"/>
        <rFont val="Arial"/>
        <sz val="9"/>
      </rPr>
      <t xml:space="preserve">Base-PPs and PP-Modules to be combined in their respective conformance statements.
</t>
    </r>
    <r>
      <rPr>
        <color rgb="FFFF2600"/>
        <rFont val="Arial"/>
        <sz val="9"/>
      </rPr>
      <t xml:space="preserve">NOTE 1 A PP-Module does not need to include its own Base-PPs in its conformance statement because they are implicitly already allowed.</t>
    </r>
  </si>
  <si>
    <t xml:space="preserve">FR 53 260</t>
  </si>
  <si>
    <t xml:space="preserve">FR 53 </t>
  </si>
  <si>
    <t>260</t>
  </si>
  <si>
    <t>4206-4207</t>
  </si>
  <si>
    <t xml:space="preserve">Clarify phrase at lines 4206-4207.</t>
  </si>
  <si>
    <r>
      <rPr>
        <color indexed="64"/>
        <rFont val="Helvetica"/>
        <sz val="9"/>
      </rPr>
      <t xml:space="preserve">Replace phrase by:
</t>
    </r>
    <r>
      <rPr>
        <color indexed="64"/>
        <i/>
        <rFont val="Helvetica"/>
        <sz val="9"/>
      </rPr>
      <t xml:space="preserve">Further, all PPs and PP-Modules in the PP-Configuration must explicitly include all the other components of the targeted PP-Configuration either as a base PP or in their “allowed with” statement.</t>
    </r>
  </si>
  <si>
    <t xml:space="preserve">FR 55 263</t>
  </si>
  <si>
    <t xml:space="preserve">FR 55 </t>
  </si>
  <si>
    <t>263</t>
  </si>
  <si>
    <t>B.4.04.3.1</t>
  </si>
  <si>
    <t xml:space="preserve">Conformance with Part 4 does not exist</t>
  </si>
  <si>
    <r>
      <rPr>
        <color indexed="64"/>
        <rFont val="Helvetica"/>
        <sz val="9"/>
      </rPr>
      <t xml:space="preserve">Replace with: 
</t>
    </r>
    <r>
      <rPr>
        <color indexed="64"/>
        <i/>
        <rFont val="Helvetica"/>
        <sz val="9"/>
      </rPr>
      <t xml:space="preserve">If the PP includes evaluation methods and activities which follow ISO/IEC 15408-4, then the PP references this part of the standard</t>
    </r>
  </si>
  <si>
    <t xml:space="preserve">FR 54 262</t>
  </si>
  <si>
    <t xml:space="preserve">FR 54 </t>
  </si>
  <si>
    <t>262</t>
  </si>
  <si>
    <t>4249-4250</t>
  </si>
  <si>
    <r>
      <rPr>
        <color indexed="64"/>
        <rFont val="Helvetica"/>
        <sz val="9"/>
      </rPr>
      <t xml:space="preserve">Based on previous comments and discussions at Wuhan, conformance to ISO/IEC 15408-4 is not required and all text claiming it should be rephrased. 
</t>
    </r>
    <r>
      <rPr>
        <color indexed="64"/>
        <rFont val="Arial"/>
        <sz val="9"/>
      </rPr>
      <t xml:space="preserve">Rephrase item at lines 4249-4250.</t>
    </r>
  </si>
  <si>
    <r>
      <rPr>
        <color indexed="64"/>
        <rFont val="Helvetica"/>
        <sz val="9"/>
      </rPr>
      <t xml:space="preserve">Replace item at lines 4249-4250 by the following:
</t>
    </r>
    <r>
      <rPr>
        <color indexed="64"/>
        <i/>
        <rFont val="Helvetica"/>
        <sz val="9"/>
      </rPr>
      <t xml:space="preserve">If the PP includes evaluation methods and activities defined using ISO/IEC 15408-4, then then a reference to it is included;</t>
    </r>
  </si>
  <si>
    <t xml:space="preserve">FR 56 264</t>
  </si>
  <si>
    <t xml:space="preserve">FR 56 </t>
  </si>
  <si>
    <t>264</t>
  </si>
  <si>
    <t>4251-4254</t>
  </si>
  <si>
    <r>
      <rPr>
        <color rgb="FFFF2600"/>
        <i/>
        <rFont val="Helvetica"/>
        <sz val="9"/>
      </rPr>
      <t xml:space="preserve">Editors' Note:
</t>
    </r>
    <r>
      <rPr>
        <color rgb="FFFF2600"/>
        <i/>
        <rFont val="Helvetica"/>
        <sz val="9"/>
      </rPr>
      <t xml:space="preserve">See WD2 US/NIAP26 ^
</t>
    </r>
    <r>
      <rPr>
        <color rgb="FFFF2600"/>
        <i/>
        <rFont val="Helvetica"/>
        <sz val="9"/>
      </rPr>
      <t xml:space="preserve">Editors request comments from other NBs in regard to IF evaluation methods and activities may be included in a PP.
</t>
    </r>
    <r>
      <rPr>
        <color rgb="FFFF2600"/>
        <rFont val="Helvetica"/>
        <sz val="9"/>
      </rPr>
      <t xml:space="preserve">
</t>
    </r>
    <r>
      <rPr>
        <color indexed="64"/>
        <rFont val="Helvetica"/>
        <sz val="9"/>
      </rPr>
      <t xml:space="preserve">Including evaluation methods and activities in a PP may facilitate traceability and in the end developers’ and labs’ activities. It may also simplify the documentation management in cases where the same stakeholders define the requirements and the evaluation methodology. 
</t>
    </r>
    <r>
      <rPr>
        <color indexed="64"/>
        <rFont val="Helvetica"/>
        <sz val="9"/>
      </rPr>
      <t xml:space="preserve">
</t>
    </r>
    <r>
      <rPr>
        <color indexed="64"/>
        <rFont val="Helvetica"/>
        <sz val="9"/>
      </rPr>
      <t xml:space="preserve">The challenge is to prevent the misuse of this feature which may arise by including in a PP large parts of text that does not belong to the standard or is evaluated according with the rules of the standard (note that Part 4 methods and activities are not evaluated). For instance, is it acceptable to include in a PP a hundred pages test plan that derives from ATE_IND using Part 4?</t>
    </r>
  </si>
  <si>
    <t xml:space="preserve">Yes, in principle.</t>
  </si>
  <si>
    <t xml:space="preserve">US075 265</t>
  </si>
  <si>
    <t xml:space="preserve">US075 </t>
  </si>
  <si>
    <t>265</t>
  </si>
  <si>
    <t>B.4.04.3.2</t>
  </si>
  <si>
    <t xml:space="preserve">Need to augment the description to cover all of the cases for PP-Modules and EC.</t>
  </si>
  <si>
    <r>
      <rPr>
        <color indexed="64"/>
        <rFont val="Arial"/>
        <sz val="9"/>
      </rPr>
      <t xml:space="preserve">Augment paragraph in 4269 as follows:
</t>
    </r>
    <r>
      <rPr>
        <color indexed="64"/>
        <rFont val="Arial"/>
        <sz val="9"/>
      </rPr>
      <t xml:space="preserve">If the PP-Module inherits a conformance claim from a set of Base-PPs of exact conformance, then the PP-Module may lists in its conformance statement a set of other </t>
    </r>
    <r>
      <rPr>
        <color rgb="FFFF2600"/>
        <rFont val="Arial"/>
        <sz val="9"/>
      </rPr>
      <t xml:space="preserve">PPs that are not its own Base-PPs and </t>
    </r>
    <r>
      <rPr>
        <color indexed="64"/>
        <rFont val="Arial"/>
        <sz val="9"/>
      </rPr>
      <t xml:space="preserve">PP-Modules that are allowed to be specified in a PP- Configuration</t>
    </r>
    <r>
      <rPr>
        <color indexed="64"/>
        <rFont val="Arial"/>
        <strike/>
        <sz val="9"/>
      </rPr>
      <t xml:space="preserve">, in combination with the Base-PPs,</t>
    </r>
    <r>
      <rPr>
        <color indexed="64"/>
        <rFont val="Arial"/>
        <sz val="9"/>
      </rPr>
      <t xml:space="preserve"> with that PP-Module. </t>
    </r>
    <r>
      <rPr>
        <color rgb="FFFF2600"/>
        <rFont val="Arial"/>
        <sz val="9"/>
      </rPr>
      <t xml:space="preserve">The PP-Module’s own Base-PPs for that PP-Configuration are inherently allowed and do not need to be specified in the conformance statement.</t>
    </r>
  </si>
  <si>
    <t xml:space="preserve">US118 266</t>
  </si>
  <si>
    <t xml:space="preserve">US118 </t>
  </si>
  <si>
    <t>266</t>
  </si>
  <si>
    <t>B.4.04.7</t>
  </si>
  <si>
    <t xml:space="preserve">Insert before line 4296:
“- Any optional SFRs (and associated SPD elements) in any PP-Configuration component that are allowed to be claimed by an ST.”</t>
  </si>
  <si>
    <t xml:space="preserve">US077 267</t>
  </si>
  <si>
    <t xml:space="preserve">US077 </t>
  </si>
  <si>
    <t>267</t>
  </si>
  <si>
    <t>C.2.05</t>
  </si>
  <si>
    <t xml:space="preserve">This and subsequent sections are somewhat confusing because they are blended in with the package family elements.</t>
  </si>
  <si>
    <t xml:space="preserve">Reformat with appropriate subsections to make the presentation clearer. 
C.2.1 General, 
C.2.2 Package Families, and 
C.2.3 Packages (or even C.2.3 Functional Packages, 
C.2.4 Assurance Packages)</t>
  </si>
  <si>
    <t xml:space="preserve">US078 268</t>
  </si>
  <si>
    <t xml:space="preserve">US078 </t>
  </si>
  <si>
    <t>268</t>
  </si>
  <si>
    <t>C.2.05+</t>
  </si>
  <si>
    <t xml:space="preserve">The sections describing packages (especially functional packages) need to be aligned with those specified in the main body (lines 2057-2067).  For instance, application notes are listed in the appendix but not in the main body.  Additionally, the previous comment about allowing for dependencies of a package on SFRs not contained in the package, but to be contained in an underlying PP/PP-Module.
Additionally, there needs to be some way to handle EAs/15408-4 constructs for functional packages—this would be similar to the requirements dependency previously mentioned, except it would depend on a particular set of SARs.</t>
  </si>
  <si>
    <t xml:space="preserve">Align the sections describing packages (especially functional packages) with those specified in the main body (lines 2057-2067).
Include text that describes the way to handle EAs/15408-4 constructs for functional packages—this would be similar to the requirements dependency previously mentioned, except it would depend on a particular set of SARs</t>
  </si>
  <si>
    <t xml:space="preserve">US079 269</t>
  </si>
  <si>
    <t xml:space="preserve">US079 </t>
  </si>
  <si>
    <t>269</t>
  </si>
  <si>
    <t>E.1</t>
  </si>
  <si>
    <t xml:space="preserve">This gives the impression that a PP can claim exact conformance to another PP, which it can’t.</t>
  </si>
  <si>
    <r>
      <rPr>
        <color indexed="64"/>
        <rFont val="Arial"/>
        <sz val="9"/>
      </rPr>
      <t xml:space="preserve">Reword the paragraph at 4488 as follows:
</t>
    </r>
    <r>
      <rPr>
        <color indexed="64"/>
        <rFont val="Arial"/>
        <sz val="9"/>
      </rPr>
      <t xml:space="preserve">As indicated in 9.2.1, if a PP specifies exact conformance, then an ST can only claim exact conformance to that PP, and any other PP to which the ST claims conformance must also require exact conformance.  If the PP is included in a PP-Configuration (either by itself, or as a Base-PP to a PP-Module in that PP-Configuration), then all other components of the PP-Configuration also require exact conformance.</t>
    </r>
  </si>
  <si>
    <t xml:space="preserve">DE 270</t>
  </si>
  <si>
    <t>270</t>
  </si>
  <si>
    <t xml:space="preserve">sentence seems to describe exact conformance</t>
  </si>
  <si>
    <r>
      <rPr>
        <color indexed="64"/>
        <rFont val="Arial"/>
        <sz val="9"/>
      </rPr>
      <t xml:space="preserve">“A PP/ST is only allowed to conform to a PP in a </t>
    </r>
    <r>
      <rPr>
        <color indexed="64"/>
        <rFont val="Arial"/>
        <strike/>
        <sz val="9"/>
      </rPr>
      <t>demonstrable</t>
    </r>
    <r>
      <rPr>
        <color indexed="64"/>
        <rFont val="Arial"/>
        <sz val="9"/>
      </rPr>
      <t xml:space="preserve"> </t>
    </r>
    <r>
      <rPr>
        <color indexed="64"/>
        <rFont val="Arial"/>
        <sz val="9"/>
        <u val="single"/>
      </rPr>
      <t>exact</t>
    </r>
    <r>
      <rPr>
        <color indexed="64"/>
        <rFont val="Arial"/>
        <sz val="9"/>
      </rPr>
      <t xml:space="preserve"> manner if the PP explicitly allows this.”</t>
    </r>
  </si>
  <si>
    <t xml:space="preserve">Editor thinks the statement is true for demonstrable (as well as exact.) EDitor will propose to rewrite this text (or produce a table/diagram)to make it clearer</t>
  </si>
  <si>
    <t xml:space="preserve">DE 271</t>
  </si>
  <si>
    <t>271</t>
  </si>
  <si>
    <t xml:space="preserve">sentence seems to describe demonstrable conformance</t>
  </si>
  <si>
    <r>
      <rPr>
        <color indexed="64"/>
        <rFont val="Arial"/>
        <sz val="9"/>
      </rPr>
      <t xml:space="preserve">“However, a PP/ST can always conform either </t>
    </r>
    <r>
      <rPr>
        <color indexed="64"/>
        <rFont val="Arial"/>
        <strike/>
        <sz val="9"/>
      </rPr>
      <t>exactly</t>
    </r>
    <r>
      <rPr>
        <color indexed="64"/>
        <rFont val="Arial"/>
        <sz val="9"/>
      </rPr>
      <t xml:space="preserve"> </t>
    </r>
    <r>
      <rPr>
        <color indexed="64"/>
        <rFont val="Arial"/>
        <sz val="9"/>
        <u val="single"/>
      </rPr>
      <t>demonstrable</t>
    </r>
    <r>
      <rPr>
        <color indexed="64"/>
        <rFont val="Arial"/>
        <sz val="9"/>
      </rPr>
      <t xml:space="preserve"> or strictly to a PP that requires either demonstrable or strict conformance.”</t>
    </r>
  </si>
  <si>
    <t xml:space="preserve">US080 272</t>
  </si>
  <si>
    <t xml:space="preserve">US080 </t>
  </si>
  <si>
    <t>272</t>
  </si>
  <si>
    <t>E.4</t>
  </si>
  <si>
    <t xml:space="preserve">Through the various changes in the WDs and the results of the trial period for the Exact Conformance CP, the narrative has evolved from what was initially submitted.  The comments below attempt to update the text with the current thinking for EC.  However, since the updates are essentially being “retrofitted”, the narrative may be a little scattered and confusing.</t>
  </si>
  <si>
    <t xml:space="preserve">A paper has been prepared that lays out the current position more directly and succinctly.  If the changes below cause the resulting text to be too confusing, the paper can be supplied and the narrative portions extracted as a replacement for some or all of the current text.</t>
  </si>
  <si>
    <t xml:space="preserve">Please supply the paper</t>
  </si>
  <si>
    <t xml:space="preserve">Input requested</t>
  </si>
  <si>
    <t xml:space="preserve">US081 273</t>
  </si>
  <si>
    <t xml:space="preserve">US081 </t>
  </si>
  <si>
    <t>273</t>
  </si>
  <si>
    <t xml:space="preserve">There is only one example (ST claiming conformance to two PPs) shown in this annex.  PP-Configurations are more complicated than this, but it would likely be instructive to show an example of a PP-Configuration that requires exact conformance since this shows how EC applies in the Modular PP sense.</t>
  </si>
  <si>
    <t xml:space="preserve">Suggest Example from Slide 20 from CCUF Trondheim presentation (provided under separate cover), since it shows both PP and PP-Module constructs in a non-trivial case.</t>
  </si>
  <si>
    <t xml:space="preserve">US082 274</t>
  </si>
  <si>
    <t xml:space="preserve">US082 </t>
  </si>
  <si>
    <t>274</t>
  </si>
  <si>
    <t xml:space="preserve">These items need to be updated to reflect the current thinking on the rules for EC.</t>
  </si>
  <si>
    <t xml:space="preserve">Remove item “b”.
Modify (current) item “c” as follows:
PP-Modules that can appear with the PP in a PP-Configuration (either by using the PP as a Base-PP, or by inclusion in the PP-Configuration with a different Base-PP) and still maintain exact conformance.</t>
  </si>
  <si>
    <t xml:space="preserve">US083 277</t>
  </si>
  <si>
    <t xml:space="preserve">US083 </t>
  </si>
  <si>
    <t>277</t>
  </si>
  <si>
    <t>NOTE</t>
  </si>
  <si>
    <t xml:space="preserve">The note is just a little confusing, because the previous sentence talks about STs claiming conformance to multiple PPs (which is allowed for EC) but the NOTE talks about PPs claiming conformance to multiple PPs (which is not allowed for EC).</t>
  </si>
  <si>
    <r>
      <rPr>
        <color indexed="64"/>
        <rFont val="Arial"/>
        <sz val="9"/>
      </rPr>
      <t xml:space="preserve">Modify line 4531 to read:
</t>
    </r>
    <r>
      <rPr>
        <color indexed="64"/>
        <rFont val="Arial"/>
        <sz val="9"/>
      </rPr>
      <t xml:space="preserve">The ISO/IEC 15408 series allows STs to claim exact conformance to multiple PPs as long as all PPs require exact conformance in their conformance statement, and allow the claim with the other PPs specified.
</t>
    </r>
    <r>
      <rPr>
        <color indexed="64"/>
        <rFont val="Arial"/>
        <sz val="9"/>
      </rPr>
      <t xml:space="preserve">Remove the note.
</t>
    </r>
    <r>
      <rPr>
        <color indexed="64"/>
        <rFont val="Arial"/>
        <sz val="9"/>
      </rPr>
      <t xml:space="preserve">Modify the text in 4534 to read:
</t>
    </r>
    <r>
      <rPr>
        <color indexed="64"/>
        <rFont val="Arial"/>
        <sz val="9"/>
      </rPr>
      <t xml:space="preserve">The ISO/IEC 15408 series also allows PPs to claim conformance to one or more PPs.  In the case where the PP being claimed conformance to requires exact conformance, this has the potential to circumvent the intent of Exact Conformance because the claiming PP could add requirements that the claimed PP’s authors would not find appropriate for use with the claimed PP.  Therefore, if a PP requires exact conformance, another PP cannot claim any type of conformance to that PP.  This gives the PP author more control over the functionality and assurance provided for conformant STs than either strict or demonstrable conformance does.
</t>
    </r>
    <r>
      <rPr>
        <color indexed="64"/>
        <rFont val="Arial"/>
        <sz val="9"/>
      </rPr>
      <t xml:space="preserve">Move the example to after line 4531, since it’s an example of an ST claiming conformance against multiple PPs of differing conformance types.</t>
    </r>
  </si>
  <si>
    <t xml:space="preserve">US084 275</t>
  </si>
  <si>
    <t xml:space="preserve">US084 </t>
  </si>
  <si>
    <t>275</t>
  </si>
  <si>
    <t xml:space="preserve">“This issue” is somewhat unspecific at this point, so reword this paragraph to set up solution.</t>
  </si>
  <si>
    <r>
      <rPr>
        <color indexed="64"/>
        <rFont val="Arial"/>
        <sz val="9"/>
      </rPr>
      <t xml:space="preserve">Change the paragraph in 4538-4542 to read:
</t>
    </r>
    <r>
      <rPr>
        <color indexed="64"/>
        <rFont val="Arial"/>
        <sz val="9"/>
      </rPr>
      <t xml:space="preserve">As indicated above, it is desirable and allowed for an ST to claim exact conformance to multiple PPs (that require exact conformance), and for a PP-Configuration to include components (PPs, Base-PPs, and PP-Modules) that require exact conformance.  In order to achieve this while allowing the PP Authors to maintain control of what requirements packages can be claimed along with their PP, the conformance statement in the PP, described in B.2.3, may also include a statement specifying which PPs an ST author may simultaneously claim conformance to with the subject PP. All identified PPs must require exact conformance in their conformance statement and must also list the subject PPs, and all other PPs being claimed, in their conformance statement.  The same construct is used for PP-Modules (and Base-PPs, although these are indistinguishable from non-Base-PPs in this aspect).</t>
    </r>
  </si>
  <si>
    <t xml:space="preserve">US085 276</t>
  </si>
  <si>
    <t xml:space="preserve">US085 </t>
  </si>
  <si>
    <t>276</t>
  </si>
  <si>
    <t xml:space="preserve">Figure E.1</t>
  </si>
  <si>
    <t xml:space="preserve">The figure is an old one and the example needs to be replaced; this shows a PP claiming conformance to multiple PPs, and contains the deprecated “Allow Claim By” construct.</t>
  </si>
  <si>
    <t xml:space="preserve">Replace Figure and example with figure from Slide 10 of Trondheim CCUF presentation (provided under separate cover).</t>
  </si>
  <si>
    <t xml:space="preserve">GB 1 279</t>
  </si>
  <si>
    <t xml:space="preserve">GB 1 </t>
  </si>
  <si>
    <t>279</t>
  </si>
  <si>
    <t>Introduction</t>
  </si>
  <si>
    <t xml:space="preserve">Multi-assurance should not be mentioned in the Introduction – it should just be another normal aspect of using the standard, and not something that needs to be highlighted. (E.g. for comparison we don’t mention Protection Profiles in the Intro, nor even assurance levels/packages in general)
(Also note this para is already duplicated at line 1750)</t>
  </si>
  <si>
    <t xml:space="preserve">Delete this para.</t>
  </si>
  <si>
    <t xml:space="preserve">Open to discussion. Multi-assurance should be introduced early on (see CR 095, for instance) but the paragraph may be moved and/or rephrased.
See text in clause 6.3.1</t>
  </si>
  <si>
    <t xml:space="preserve">US002 280</t>
  </si>
  <si>
    <t xml:space="preserve">US002 </t>
  </si>
  <si>
    <t>280</t>
  </si>
  <si>
    <t xml:space="preserve">The text reads as though multi-assurance evaluation is the whole purpose of ISO/IEC 15408. It is not.
The text precludes the specification of extended SARs in a multi-assurance evaluation</t>
  </si>
  <si>
    <t xml:space="preserve">Remove this text from the introduction</t>
  </si>
  <si>
    <r>
      <t xml:space="preserve">See text in clause 6.3.1
Authors believe that multi-assuarvce  should be introduced early on (see CR 095, for instance), with an improved text, such as the one below: 
</t>
    </r>
    <r>
      <rPr>
        <color indexed="64"/>
        <i/>
        <rFont val="Helvetica Neue"/>
        <sz val="10"/>
      </rPr>
      <t xml:space="preserve">ISO/IEC 15408 series defines a flexible framework for evaluation of IT Products.
As this evaluation may need to meet varying assurance needs, the standard provides different tools, from predefined assurance levels (ISO/IEC 15408-5) to well-formed assurance components and packages (ISO/IEC 15408-3) and a companion evaluation methodology (ISO/IEC 18045) as well as a mechanism to define extended assurance components (ISO/IEC 15408-1).
The standard evaluation approach consists in applying a single set of standard assurance requirements to the entire TOE. However, the standard also provides a method (ISO/IEC 15408-4) to specialize the standard assurance components and evaluation activities and a multi-assurance evaluation framework to apply different assurance requirements to different parts of the TOE, while enforcing a global assurance package for the entire TOE.</t>
    </r>
  </si>
  <si>
    <t xml:space="preserve">US003 278</t>
  </si>
  <si>
    <t xml:space="preserve">US003 </t>
  </si>
  <si>
    <t>278</t>
  </si>
  <si>
    <t xml:space="preserve">ISO verbal forms are defined in the Directives and there cannot be additional meanings for certain standards and not others.
That would go against the principle of standardising verbal forms in ISO publications.</t>
  </si>
  <si>
    <t xml:space="preserve">Delete line 415 – 425
Instead explain that: “in this document, a justification shall be provided whenever the recommended option is not chosen.”
It is clearer for the end user and doesn’t affect the verbal forms throughout the document.</t>
  </si>
  <si>
    <t xml:space="preserve">US024 005</t>
  </si>
  <si>
    <t xml:space="preserve">US024 </t>
  </si>
  <si>
    <t>005</t>
  </si>
  <si>
    <t xml:space="preserve">Too many commas</t>
  </si>
  <si>
    <r>
      <rPr>
        <color indexed="64"/>
        <rFont val="Arial"/>
        <sz val="9"/>
      </rPr>
      <t xml:space="preserve">Change to:
</t>
    </r>
    <r>
      <rPr>
        <color indexed="64"/>
        <rFont val="Times New Roman"/>
        <sz val="9"/>
      </rPr>
      <t xml:space="preserve">In general, if an IT product contains or is a TOE then the ..</t>
    </r>
  </si>
  <si>
    <t xml:space="preserve">GB 15 007</t>
  </si>
  <si>
    <t xml:space="preserve">GB 15 </t>
  </si>
  <si>
    <t>007</t>
  </si>
  <si>
    <t xml:space="preserve">It seems that this NOTE would be more appropriate in 12.4 or Appendix A.</t>
  </si>
  <si>
    <t xml:space="preserve">Move note to 12.4 or Appendix A.</t>
  </si>
  <si>
    <t>Accepted</t>
  </si>
  <si>
    <t xml:space="preserve">Agreed. The note will be moved as suggested.</t>
  </si>
  <si>
    <t xml:space="preserve">GB 16 008</t>
  </si>
  <si>
    <t xml:space="preserve">GB 16 </t>
  </si>
  <si>
    <t>008</t>
  </si>
  <si>
    <t xml:space="preserve">The meaning of the bullet starting “Define a PP-Configuration that is fully appropriate for the ST…” is not clear, and it doesn’t seem to be formally correct. E.g. “the same ST evaluates successfully against APE requirements” does not seem to be meaningful because STs aren’t evaluated against APE, and APE includes some different considerations to ASE (so the UK doesn’t believe it’s true that if an ST meets all the ASE requirements then the PP necessarily meets all APE requirements –if that is what this bullet is implying…? In any case, it’s not clear that it’s relevant to discuss in the ISO standard whether something is more work or not. 
Also an ST is not “a special type of PP” in a formal sense. This can be understood in an informal way, but doesn’t really seem to be relevant here. The UK thinks the point is just that there is a lot of common (and/or related) content! Similarly, in formal terms the SFRs in an ST are “completed” not “instantiated”, but that doesn’t seem to matter to the point being made here.</t>
  </si>
  <si>
    <t xml:space="preserve">Suggest the bullet is rewritten to say something like “Define a new PP-Configuration that incorporates the pre-existing PP-Configurations and adds the additional TOE elements.” (assuming the UK has correctly understood the intent)</t>
  </si>
  <si>
    <t xml:space="preserve">Authors propose to simplify the multi-assurance approach by requiring the multi-assurance  ST to conform with one (and only one) multi-assurance PP-Configuration. </t>
  </si>
  <si>
    <t xml:space="preserve">US033 006</t>
  </si>
  <si>
    <t xml:space="preserve">US033 </t>
  </si>
  <si>
    <t>006</t>
  </si>
  <si>
    <r>
      <rPr>
        <color indexed="64"/>
        <rFont val="Helvetica"/>
        <sz val="11"/>
      </rPr>
      <t>“</t>
    </r>
    <r>
      <rPr>
        <color indexed="64"/>
        <rFont val="Helvetica"/>
        <sz val="9"/>
      </rPr>
      <t xml:space="preserve">Associate the ST specific SFRs to the ST’s global Assurance Level (AL), which by definition must be identical or lower than all the global ALs of the PPs/PP-Configurations that are used.”
</t>
    </r>
    <r>
      <rPr>
        <color indexed="64"/>
        <rFont val="Helvetica"/>
        <sz val="9"/>
      </rPr>
      <t xml:space="preserve">
</t>
    </r>
    <r>
      <rPr>
        <color indexed="64"/>
        <rFont val="Helvetica"/>
        <sz val="9"/>
      </rPr>
      <t xml:space="preserve">The text implies that the global assurance level is identical or lower than all the global ALs of the PPs / PP-Configurations.
</t>
    </r>
    <r>
      <rPr>
        <color indexed="64"/>
        <rFont val="Helvetica"/>
        <sz val="9"/>
      </rPr>
      <t xml:space="preserve">
</t>
    </r>
    <r>
      <rPr>
        <color indexed="64"/>
        <rFont val="Helvetica"/>
        <sz val="9"/>
      </rPr>
      <t xml:space="preserve">CF Contribution to study period (1</t>
    </r>
    <r>
      <rPr>
        <color indexed="64"/>
        <rFont val="Helvetica"/>
        <sz val="9"/>
        <vertAlign val="superscript"/>
      </rPr>
      <t>st</t>
    </r>
    <r>
      <rPr>
        <color indexed="64"/>
        <rFont val="Helvetica"/>
        <sz val="9"/>
      </rPr>
      <t xml:space="preserve"> call) 
</t>
    </r>
    <r>
      <rPr>
        <color indexed="64"/>
        <rFont val="Helvetica"/>
        <sz val="9"/>
      </rPr>
      <t xml:space="preserve">ICCC_Composition_final.ppt
</t>
    </r>
    <r>
      <rPr>
        <color indexed="64"/>
        <rFont val="Helvetica"/>
        <sz val="9"/>
      </rPr>
      <t xml:space="preserve">composite evaluation slides iwia.ppt 
</t>
    </r>
    <r>
      <rPr>
        <color indexed="64"/>
        <rFont val="Helvetica"/>
        <sz val="9"/>
      </rPr>
      <t xml:space="preserve">
</t>
    </r>
    <r>
      <rPr>
        <color indexed="64"/>
        <rFont val="Helvetica"/>
        <sz val="9"/>
      </rPr>
      <t xml:space="preserve">To make this statement an analysis at least of
</t>
    </r>
    <r>
      <rPr>
        <color indexed="64"/>
        <rFont val="Helvetica"/>
        <sz val="9"/>
      </rPr>
      <t xml:space="preserve">the interfaces and dependencies of the functions (not just security functions)
</t>
    </r>
    <r>
      <rPr>
        <color indexed="64"/>
        <rFont val="Helvetica"/>
        <sz val="9"/>
      </rPr>
      <t xml:space="preserve">
</t>
    </r>
    <r>
      <rPr>
        <color indexed="64"/>
        <rFont val="Helvetica"/>
        <sz val="9"/>
      </rPr>
      <t xml:space="preserve">the composability of the policies 
</t>
    </r>
    <r>
      <rPr>
        <color indexed="64"/>
        <rFont val="Helvetica"/>
        <sz val="9"/>
      </rPr>
      <t xml:space="preserve">preservation of properties 
</t>
    </r>
    <r>
      <rPr>
        <color indexed="64"/>
        <rFont val="Helvetica"/>
        <sz val="9"/>
      </rPr>
      <t xml:space="preserve">
</t>
    </r>
    <r>
      <rPr>
        <color indexed="64"/>
        <rFont val="Helvetica"/>
        <sz val="10"/>
      </rPr>
      <t xml:space="preserve">must be performed and assessed.</t>
    </r>
  </si>
  <si>
    <r>
      <rPr>
        <color indexed="64"/>
        <rFont val="Arial"/>
        <sz val="9"/>
      </rPr>
      <t xml:space="preserve">See US 001 
</t>
    </r>
    <r>
      <rPr>
        <color indexed="64"/>
        <rFont val="Arial"/>
        <sz val="9"/>
      </rPr>
      <t xml:space="preserve">The proposed text is incorrect. 
</t>
    </r>
    <r>
      <rPr>
        <color indexed="64"/>
        <rFont val="Helvetica"/>
        <sz val="9"/>
      </rPr>
      <t xml:space="preserve">Remove the text.</t>
    </r>
  </si>
  <si>
    <t xml:space="preserve">Authors propose to simply the concept by requiring the new SFRs to be associated to one of the PPs/PP-Modules belonging to the PP-Configuration. 
Note that composition and multi-assurance are orthogonal concepts. </t>
  </si>
  <si>
    <t xml:space="preserve">GB 48 013</t>
  </si>
  <si>
    <t xml:space="preserve">GB 48 </t>
  </si>
  <si>
    <t>013</t>
  </si>
  <si>
    <t>B.5</t>
  </si>
  <si>
    <t xml:space="preserve">In response to the Editors’ Note question, the UK suggests deletion.</t>
  </si>
  <si>
    <t xml:space="preserve">Remove EAL2 from figure B.5</t>
  </si>
  <si>
    <t xml:space="preserve">See 255</t>
  </si>
  <si>
    <t xml:space="preserve">US076 014</t>
  </si>
  <si>
    <t xml:space="preserve">US076 </t>
  </si>
  <si>
    <t>014</t>
  </si>
  <si>
    <t xml:space="preserve">Figure C.1</t>
  </si>
  <si>
    <t xml:space="preserve">If a package contains extended components/SFRs (or SARs) it is not clear where the ECD should appear.
Expecting the using document (eg, PP, PP-Module, ST) to specify the ECD is inefficient and prone to error.</t>
  </si>
  <si>
    <t xml:space="preserve">Amend Figure C.1 to show a section for the ECD in the case that an extended component/SFR (SAR) is specified.</t>
  </si>
  <si>
    <t xml:space="preserve">FR 17 002</t>
  </si>
  <si>
    <t xml:space="preserve">FR 17 </t>
  </si>
  <si>
    <t>002</t>
  </si>
  <si>
    <t>1882-1884</t>
  </si>
  <si>
    <t xml:space="preserve">The first part of the sentence is redundant with 1875.</t>
  </si>
  <si>
    <t xml:space="preserve">Keep only one reference to clause 10 and Annex B</t>
  </si>
  <si>
    <t xml:space="preserve">FR 31 003</t>
  </si>
  <si>
    <t xml:space="preserve">FR 31 </t>
  </si>
  <si>
    <t>003</t>
  </si>
  <si>
    <t xml:space="preserve">2350
2759
Etc.</t>
  </si>
  <si>
    <t xml:space="preserve">(Related to FR/CL19 from WD2, accepted in principle)
The term “consistent” has been removed from the list of terms, although it’s still used all across the document. 
The term “internally consistent” is defined, but not used.</t>
  </si>
  <si>
    <t xml:space="preserve">Replaces instances of “consistent” with the term ‘internally consistent” where appropriate (e.g. lines 2350, 2759, etc.)</t>
  </si>
  <si>
    <t xml:space="preserve">JP5 011</t>
  </si>
  <si>
    <t xml:space="preserve">JP5 </t>
  </si>
  <si>
    <t>011</t>
  </si>
  <si>
    <r>
      <rPr>
        <color indexed="64"/>
        <rFont val="Arial"/>
        <sz val="9"/>
      </rPr>
      <t>465</t>
    </r>
    <r>
      <rPr>
        <color indexed="64"/>
        <rFont val="Times New Roman"/>
        <sz val="9"/>
      </rPr>
      <t xml:space="preserve">,
</t>
    </r>
    <r>
      <rPr>
        <color indexed="64"/>
        <rFont val="Arial"/>
        <sz val="9"/>
      </rPr>
      <t xml:space="preserve">676,
</t>
    </r>
    <r>
      <rPr>
        <color indexed="64"/>
        <rFont val="Arial"/>
        <sz val="9"/>
      </rPr>
      <t xml:space="preserve">697,
</t>
    </r>
    <r>
      <rPr>
        <color indexed="64"/>
        <rFont val="Arial"/>
        <sz val="9"/>
      </rPr>
      <t>1116</t>
    </r>
  </si>
  <si>
    <t xml:space="preserve">ISO/IEC/IEEE 24765:2010 has been withdrawn and is replaced by ISO/IEC/IEEE 24765:2017.</t>
  </si>
  <si>
    <t xml:space="preserve">The reference to ISO/IEC/IEEE 24765:2010 should be replaced by ISO/IEC/IEEE 24765:2017.</t>
  </si>
  <si>
    <t xml:space="preserve">KR 012
01</t>
  </si>
  <si>
    <t xml:space="preserve">KR 012</t>
  </si>
  <si>
    <t xml:space="preserve">
01</t>
  </si>
  <si>
    <t>Whole</t>
  </si>
  <si>
    <r>
      <rPr>
        <color indexed="64"/>
        <rFont val="Arial"/>
        <sz val="9"/>
      </rPr>
      <t xml:space="preserve">We don’t think that </t>
    </r>
    <r>
      <rPr>
        <color rgb="FF0432FF"/>
        <rFont val="Arial"/>
        <sz val="9"/>
      </rPr>
      <t xml:space="preserve">multi-assurance evaluation</t>
    </r>
    <r>
      <rPr>
        <color indexed="64"/>
        <rFont val="Arial"/>
        <sz val="9"/>
      </rPr>
      <t xml:space="preserve"> should be included in 1</t>
    </r>
    <r>
      <rPr>
        <color indexed="64"/>
        <rFont val="Arial"/>
        <sz val="9"/>
        <vertAlign val="superscript"/>
      </rPr>
      <t>st</t>
    </r>
    <r>
      <rPr>
        <color indexed="64"/>
        <rFont val="Arial"/>
        <sz val="9"/>
      </rPr>
      <t xml:space="preserve"> CD.
</t>
    </r>
    <r>
      <rPr>
        <color indexed="64"/>
        <rFont val="Arial"/>
        <sz val="9"/>
      </rPr>
      <t xml:space="preserve">In our opinion, we can use EAL instead of global assurance level.
</t>
    </r>
    <r>
      <rPr>
        <color indexed="64"/>
        <rFont val="Arial"/>
        <sz val="9"/>
      </rPr>
      <t xml:space="preserve">We suggest to begin TS project as we think that multi-assurance evaluation should be studied more.</t>
    </r>
  </si>
  <si>
    <t xml:space="preserve">Editors think that the introduction of this more general concept is necessary, since predefined EAL may not be suitable in all cases.
See Notes for US001 004.
Duplicate comment, will be dealt with at the same time as US001 004.</t>
  </si>
  <si>
    <t xml:space="preserve">FR 01 001</t>
  </si>
  <si>
    <t xml:space="preserve">FR 01 </t>
  </si>
  <si>
    <t>001</t>
  </si>
  <si>
    <r>
      <t xml:space="preserve">Generally speaking and throughout the entire document, the use of “shall” is problematic and risks not being taken into account during evaluation. As a rule, ISO/IEC 15408-1 should be written in simple present tense. 
</t>
    </r>
    <r>
      <rPr>
        <color indexed="64"/>
        <rFont val="Helvetica"/>
        <sz val="9"/>
      </rPr>
      <t xml:space="preserve">
</t>
    </r>
    <r>
      <rPr>
        <color indexed="64"/>
        <rFont val="Helvetica"/>
        <sz val="9"/>
      </rPr>
      <t xml:space="preserve">In 15408, Part 1 is aimed at describing the general model, when actual requirements are instead given in Part 2, Part 3 and the CEM. During an evaluation,
</t>
    </r>
    <r>
      <rPr>
        <color indexed="64"/>
        <rFont val="Helvetica"/>
        <sz val="9"/>
      </rPr>
      <t xml:space="preserve">. the evaluator checks the conformity to Part 2 and Part 3 
</t>
    </r>
    <r>
      <rPr>
        <color indexed="64"/>
        <rFont val="Helvetica"/>
        <sz val="9"/>
      </rPr>
      <t xml:space="preserve">. the certifier checks that the evaluator activities conform to the CEM.
</t>
    </r>
    <r>
      <rPr>
        <color indexed="64"/>
        <rFont val="Helvetica"/>
        <sz val="9"/>
      </rPr>
      <t xml:space="preserve">
</t>
    </r>
    <r>
      <rPr>
        <color indexed="64"/>
        <rFont val="Helvetica"/>
        <sz val="9"/>
      </rPr>
      <t xml:space="preserve">No one will actually verify the conformance to Part 1. So in a way it might be misleading to use the terms </t>
    </r>
    <r>
      <rPr>
        <color indexed="64"/>
        <i/>
        <rFont val="Helvetica"/>
        <sz val="9"/>
      </rPr>
      <t>shall</t>
    </r>
    <r>
      <rPr>
        <color indexed="64"/>
        <rFont val="Helvetica"/>
        <sz val="9"/>
      </rPr>
      <t xml:space="preserve"> and </t>
    </r>
    <r>
      <rPr>
        <color indexed="64"/>
        <i/>
        <rFont val="Helvetica"/>
        <sz val="9"/>
      </rPr>
      <t>should</t>
    </r>
    <r>
      <rPr>
        <color indexed="64"/>
        <rFont val="Helvetica"/>
        <sz val="9"/>
      </rPr>
      <t xml:space="preserve"> in Part 1, because:
</t>
    </r>
    <r>
      <rPr>
        <color indexed="64"/>
        <rFont val="Helvetica"/>
        <sz val="9"/>
      </rPr>
      <t xml:space="preserve">. Some of these “shall” statements are redundant with “shall” statements of Part 2, 3 or the CEM, which will actually be verified
</t>
    </r>
    <r>
      <rPr>
        <color indexed="64"/>
        <rFont val="Helvetica"/>
        <sz val="9"/>
      </rPr>
      <t xml:space="preserve">. Some of these “shall” statements will not be verified at all
</t>
    </r>
    <r>
      <rPr>
        <color indexed="64"/>
        <rFont val="Helvetica"/>
        <sz val="9"/>
      </rPr>
      <t xml:space="preserve">. In general, redundant “shall” sentences in different places of the standard may lead to inconsistencies and to a complex maintenance of the documents.</t>
    </r>
  </si>
  <si>
    <r>
      <t xml:space="preserve">We suggest eliminating the usage of </t>
    </r>
    <r>
      <rPr>
        <color indexed="64"/>
        <i/>
        <rFont val="Arial"/>
        <sz val="9"/>
      </rPr>
      <t>shall</t>
    </r>
    <r>
      <rPr>
        <color indexed="64"/>
        <rFont val="Arial"/>
        <sz val="9"/>
      </rPr>
      <t xml:space="preserve"> and </t>
    </r>
    <r>
      <rPr>
        <color indexed="64"/>
        <i/>
        <rFont val="Arial"/>
        <sz val="9"/>
      </rPr>
      <t>should</t>
    </r>
    <r>
      <rPr>
        <color indexed="64"/>
        <rFont val="Arial"/>
        <sz val="9"/>
      </rPr>
      <t xml:space="preserve"> throughout the document and writing it in simple present tense.
CRM: review text and remove "shall"s (or "must"s… or any other form that imposes a requirement) from terminology. Then review all other "shall"s (etc.) in part 1 to ensure they are really intended to be requirements. </t>
    </r>
  </si>
  <si>
    <t xml:space="preserve">Consensus on this needs to be achieved, especially in the context of ISO standards
</t>
  </si>
  <si>
    <t xml:space="preserve">US001 004</t>
  </si>
  <si>
    <t xml:space="preserve">US001 </t>
  </si>
  <si>
    <t>004</t>
  </si>
  <si>
    <r>
      <rPr>
        <color indexed="64"/>
        <rFont val="Helvetica"/>
        <sz val="11"/>
      </rPr>
      <t xml:space="preserve">The N1527 DOC for WD2 ISO/IEC 15408-1 DE/SG10 stated
</t>
    </r>
    <r>
      <rPr>
        <color indexed="64"/>
        <rFont val="Helvetica"/>
        <sz val="11"/>
      </rPr>
      <t xml:space="preserve">“Expert is requested to provide stable input than can directly be copied into Part 1, Part 3, 18045 and transition guide. 
</t>
    </r>
    <r>
      <rPr>
        <color indexed="64"/>
        <rFont val="Helvetica"/>
        <sz val="11"/>
      </rPr>
      <t xml:space="preserve">The experts’ discussion concluded that the final evaluation result does not fall under the EAL-concept.”
</t>
    </r>
    <r>
      <rPr>
        <color indexed="64"/>
        <rFont val="Helvetica"/>
        <sz val="11"/>
      </rPr>
      <t xml:space="preserve">
</t>
    </r>
    <r>
      <rPr>
        <color indexed="64"/>
        <rFont val="Helvetica"/>
        <sz val="11"/>
      </rPr>
      <t xml:space="preserve">The U.S. does not believe that the topic of multi-assurance introduced here and in the 4</t>
    </r>
    <r>
      <rPr>
        <color indexed="64"/>
        <rFont val="Helvetica"/>
        <sz val="11"/>
        <vertAlign val="superscript"/>
      </rPr>
      <t>th</t>
    </r>
    <r>
      <rPr>
        <color indexed="64"/>
        <rFont val="Helvetica"/>
        <sz val="11"/>
      </rPr>
      <t xml:space="preserve"> WD 22216 is sufficiently stable for inclusion in this revision of ISO/IEC 15408.  
</t>
    </r>
    <r>
      <rPr>
        <color indexed="64"/>
        <rFont val="Helvetica"/>
        <sz val="11"/>
      </rPr>
      <t xml:space="preserve">
</t>
    </r>
    <r>
      <rPr>
        <color indexed="64"/>
        <rFont val="Helvetica"/>
        <sz val="11"/>
      </rPr>
      <t xml:space="preserve">The US is concerned that attempting to stabilise this concept will cause delays to the progress of this revision.
</t>
    </r>
    <r>
      <rPr>
        <color indexed="64"/>
        <rFont val="Helvetica"/>
        <sz val="11"/>
      </rPr>
      <t xml:space="preserve">
</t>
    </r>
    <r>
      <rPr>
        <color indexed="64"/>
        <rFont val="Helvetica"/>
        <sz val="11"/>
      </rPr>
      <t xml:space="preserve">The US also believes that including the presented contribution causes conflicts with already accepted comments on the drafts.
</t>
    </r>
    <r>
      <rPr>
        <color indexed="64"/>
        <rFont val="Helvetica"/>
        <sz val="11"/>
      </rPr>
      <t xml:space="preserve">
</t>
    </r>
    <r>
      <rPr>
        <color indexed="64"/>
        <rFont val="Helvetica"/>
        <sz val="11"/>
      </rPr>
      <t xml:space="preserve">Some example problem areas are included in the comments below.</t>
    </r>
  </si>
  <si>
    <t xml:space="preserve">Do not include text related to multi-assurance in this revision of the ISO/IEC 15408 series, and ISO/IEC 18045</t>
  </si>
  <si>
    <r>
      <t xml:space="preserve">The inclusion of multi-assurance in this revision of ISO/IEC 15408 has been planned and discussed at Wuhan. It was a condition for passing to CD and is presented as such in the meeting resolutions*. Therefore it cannot be removed without questioning how the CD status of the document was obtained.
Authors do not agree that the concept is immature :
- a limited number of comments have been made on this concept, especially when considering that it has been introduced in CD1. For comparison, exact conformance raised a lot more comments and has been integrated successfully in the standard;
- almost all the comments are constructive and easy to satisfy, which shows that the concept was well understood and not controversial. 
Authors are confident that the answers to these comments will clarify the topic and eliminate the concerns regarding a fast integration into the standard.
* The part of Wuhan's resolution that is relevant to the raised issue reads as follows: ISO/IEC JTC 1/SC 27/WG 3 recognizes that new features may still be introduced into the document, including (but not limited to) multi-assurance levels, improvement of exact conformance and corresponding assessment rules and a new ALC component, during the CD stage.
          See also
          CD1 2216 JP1 001
          CD1 15408-1 KR012 01
</t>
    </r>
    <r>
      <rPr>
        <color rgb="FFFF2600"/>
        <rFont val="Helvetica Neue"/>
        <sz val="10"/>
      </rPr>
      <t xml:space="preserve">This comment is to be discussed first, since consensus on it's disposition affects many other dependent comments</t>
    </r>
  </si>
  <si>
    <t xml:space="preserve">DE 009</t>
  </si>
  <si>
    <t>009</t>
  </si>
  <si>
    <t xml:space="preserve">The experts group recommended the standard’s shift to CD after a narrow vote and based only on the assumption of the standard's stable structure.
ISO/IEC 15408, 18045 and TR 22216 still need thorough expert’s review of their structure and content.
1) ISO/IEC 18045 brackets all standard parts of ISO/IEC 15408 and TR 22216 provides details to the revision and guidance for the adoption of the revised standard.
The structural argument does not hold insofar, that the structure of the multi part standard is unstable because ISO/IEC 18045 has not incorporated all changes of ISO/IEC 15408 and ISO/IEC TR 22216 cannot fully reflect the whole revision of ISO/IEC 15408 and 18045.
In particular, it is insensible to shift ISO/IEC 15408 and 18045 to CD while the overarching guidance ISO/IEC TR 22216 remains as WD.
2) On CD level national bodies should reach “consensus on technical content” (=”absence of sustained opposition”, Dir 1, 2.5.1,6). The sheer breadth and amount of comments (~700) to each WD - primarily 15408-1, -2, -3, and 18045 - clearly indicate the need for further expert’s review and discussion. Some topics have not been finalized since WD1 (e.g. exact conformance), others are still to come (e.g. multi EAL/SAR), and ISO/IEC 18045 still needs full coverage of its peer, thte unfinished ISO/IEC 15408-3. The standard therefore needs further review on expert level. Hence, the "consensus on technical content" has not been achieved.
Since the revision of ISO/IEC 15408 and 18045 is expected to last for 5 years, the shift from WD to CD at this revision stage was not adequately rationalized.</t>
  </si>
  <si>
    <r>
      <rPr>
        <color indexed="64"/>
        <rFont val="Arial"/>
        <sz val="9"/>
      </rPr>
      <t xml:space="preserve">Do not move ISO/IEC 15408 (Parts 1,2,3, and 5) and ISO/IEC 18045 to CD and offer the opportunity to discuss them as a 3</t>
    </r>
    <r>
      <rPr>
        <color indexed="64"/>
        <rFont val="Arial"/>
        <sz val="9"/>
        <vertAlign val="superscript"/>
      </rPr>
      <t>rd</t>
    </r>
    <r>
      <rPr>
        <color indexed="64"/>
        <rFont val="Arial"/>
        <sz val="9"/>
      </rPr>
      <t xml:space="preserve"> WD each.</t>
    </r>
  </si>
  <si>
    <t xml:space="preserve">1) 22216 is a technical report and follows a different process. In order to co-ordinate it being published concurrent with the standards it remains at WD. 
WG3 has discussed the notion of an early revision if necessary, and this is certainly a possibility. 
2) We are at CD level and the NBs  are working to reach consensus on technical details. This is to be expected at CD.
It is normal on long and complex documents that are well used on a global basis for a revision to receive many comments. The total number of comments is not indicative of the maturity of the document. For example the same editorial comment may be received from several national bodies. The indicator is perhaps the number of technical comments where there is no consensus. The number of these is decreasing significantly at CD.
The timetable/plan for these documents was agreed at the start of the project and approved by ISO. Thus far WG3 have kept to the agreed schedule.
The CDs have already been produced, circulated and ballotted. To "move back" to WD would likely mean cancellation of teh project and starting again with a study period, adding 5-6 years to a published revision of these standards</t>
  </si>
  <si>
    <t xml:space="preserve">JP0 010</t>
  </si>
  <si>
    <t xml:space="preserve">JP0 </t>
  </si>
  <si>
    <t>010</t>
  </si>
  <si>
    <r>
      <rPr>
        <color indexed="64"/>
        <rFont val="Arial"/>
        <sz val="9"/>
      </rPr>
      <t xml:space="preserve">JP NB disapproves this CD because of the technical issue described below. However, JP NB will change the vote to approval if relevant technical comments are resolved appropriately</t>
    </r>
    <r>
      <rPr>
        <color indexed="64"/>
        <rFont val="Times New Roman"/>
        <sz val="9"/>
      </rPr>
      <t>.</t>
    </r>
  </si>
  <si>
    <t xml:space="preserve">WG3 999</t>
  </si>
  <si>
    <t>WG</t>
  </si>
  <si>
    <t xml:space="preserve">WG3 </t>
  </si>
  <si>
    <t>999</t>
  </si>
  <si>
    <t xml:space="preserve">Editor note</t>
  </si>
  <si>
    <t xml:space="preserve">Note: Part 1 must specify that evaluation activities cannot be defined in STs
Add to part 1 a description of the rules for the formation of base PPs,  PP-Modules, etc. including the dependencies between parts
Change "writer" to "author throughout</t>
  </si>
  <si>
    <t>N/A</t>
  </si>
  <si>
    <t xml:space="preserve">WG3 998</t>
  </si>
  <si>
    <t>998</t>
  </si>
  <si>
    <t xml:space="preserve">13.3.2.3 Roles
The base TOE and the Composite TOE, more detailed the Base Component and the Base Component together with the Dependent Component are both undergoing an evaluation. Therefore, both of them have a sponsor, a developer, an evaluator, and an evaluation authority.
For the Composite Evaluation Model addressing the evaluation of the Composite TOE, a preceding finalized evaluation of the base TOE is expected. The composite evaluation performs the evaluation of the Composite TOE by re-usage of the evaluation results of the already evaluated Base Component. Hence, the evaluation of the Composite TOE focuses on the evaluation of the Dependent Component and hereby takes the underlying Base Component and its related evaluation results into account.
In practice, there is no Composite TOE developer since the Composite TOE is resulting from the integration of the Dependent Component and the Base Component. Instead, the relevant developer-related roles here are
    • the Dependent Component developer,
    • the Base Component developer, and
    • the Composite Product Integrator responsible for the integration of the Base Component and the Dependent Component.
In order to address this role model, the composite evaluation approach and technique defines additional evaluation activities for the above mentioned Dependent Component developer, the Base Component developer, and the Composite Product Integrator.
Note: If the base TOE and the Dependent Component were evaluated separately, each of them would have a sponsor, a developer, an evaluator, and an evaluation authority. 
This text, as well as the picture below are her for ease of reading only; the picture is part of section 13.3.2.2
</t>
  </si>
  <si>
    <t xml:space="preserve"> Disposition</t>
  </si>
  <si>
    <t xml:space="preserve">(Related to WD2 FR/CL2, accepted)
FDP_SCD.1 and _SCD.2 applies to “user data” but it is not clear whether “all user data” must be protected. In order to make it more generic, it seems preferable to introduce a selection of data. 
In FDP_SCD.2.1, “stored in the TSF” is unclear: the TSF is defined as the set of SFRs.</t>
  </si>
  <si>
    <r>
      <rPr>
        <color indexed="64"/>
        <rFont val="Arial"/>
        <sz val="9"/>
      </rPr>
      <t xml:space="preserve">Proposed definition (changes underlined): 
</t>
    </r>
    <r>
      <rPr>
        <color indexed="64"/>
        <rFont val="Arial"/>
        <sz val="9"/>
      </rPr>
      <t xml:space="preserve">
</t>
    </r>
    <r>
      <rPr>
        <color indexed="64"/>
        <rFont val="Arial"/>
        <sz val="9"/>
      </rPr>
      <t xml:space="preserve">FDP_SDC.1.1 The TSF shall ensure the confidentiality of </t>
    </r>
    <r>
      <rPr>
        <color indexed="64"/>
        <rFont val="Arial"/>
        <sz val="9"/>
        <u val="single"/>
      </rPr>
      <t xml:space="preserve">[selection: all user data, the following user data [assignment: list of user data]]</t>
    </r>
    <r>
      <rPr>
        <color indexed="64"/>
        <rFont val="Arial"/>
        <sz val="9"/>
      </rPr>
      <t xml:space="preserve"> while it is stored in the [selection: temporary memory, persistent memory, any memory]. 
</t>
    </r>
    <r>
      <rPr>
        <color indexed="64"/>
        <rFont val="Times New Roman"/>
        <sz val="9"/>
      </rPr>
      <t xml:space="preserve">
</t>
    </r>
    <r>
      <rPr>
        <color indexed="64"/>
        <rFont val="Arial"/>
        <sz val="9"/>
      </rPr>
      <t xml:space="preserve">FDP_SDC.2.1
</t>
    </r>
    <r>
      <rPr>
        <color indexed="64"/>
        <rFont val="Arial"/>
        <sz val="9"/>
      </rPr>
      <t xml:space="preserve">The TSF shall ensure the confidentiality of </t>
    </r>
    <r>
      <rPr>
        <color indexed="64"/>
        <rFont val="Arial"/>
        <sz val="9"/>
        <u val="single"/>
      </rPr>
      <t xml:space="preserve">[selection: all user data, the following user data [assignment: list of user data]]</t>
    </r>
    <r>
      <rPr>
        <color indexed="64"/>
        <rFont val="Arial"/>
        <sz val="9"/>
      </rPr>
      <t xml:space="preserve"> according to [assignment: data characteristics] while it is stored </t>
    </r>
    <r>
      <rPr>
        <color indexed="64"/>
        <rFont val="Arial"/>
        <sz val="9"/>
        <u val="single"/>
      </rPr>
      <t xml:space="preserve">under the control of the TSF</t>
    </r>
    <r>
      <rPr>
        <color indexed="64"/>
        <rFont val="Times New Roman"/>
        <sz val="9"/>
      </rPr>
      <t xml:space="preserve">.
</t>
    </r>
    <r>
      <rPr>
        <color indexed="64"/>
        <rFont val="Arial"/>
        <sz val="9"/>
      </rPr>
      <t xml:space="preserve"> FDP_SDC.2.2
</t>
    </r>
    <r>
      <rPr>
        <color indexed="64"/>
        <rFont val="Arial"/>
        <sz val="9"/>
      </rPr>
      <t xml:space="preserve">The TSF shall ensure the confidentiality of </t>
    </r>
    <r>
      <rPr>
        <color indexed="64"/>
        <rFont val="Arial"/>
        <sz val="9"/>
        <u val="single"/>
      </rPr>
      <t xml:space="preserve">the user data specified in FDP_SDC.2.1</t>
    </r>
    <r>
      <rPr>
        <color indexed="64"/>
        <rFont val="Arial"/>
        <sz val="9"/>
      </rPr>
      <t xml:space="preserve"> without user intervention.</t>
    </r>
  </si>
  <si>
    <t>1</t>
  </si>
  <si>
    <t>FDP_SDC</t>
  </si>
  <si>
    <t xml:space="preserve">US 002</t>
  </si>
  <si>
    <t xml:space="preserve">US </t>
  </si>
  <si>
    <t xml:space="preserve">Formatting of FMT_MTD.1. It is out of alignment.</t>
  </si>
  <si>
    <t xml:space="preserve">Formatting of FMT_MTD.1</t>
  </si>
  <si>
    <t xml:space="preserve">US 003</t>
  </si>
  <si>
    <t xml:space="preserve">1716
1769</t>
  </si>
  <si>
    <t>8.04.5</t>
  </si>
  <si>
    <t xml:space="preserve">If it's decided that FCO_TCC will stay, these lines would need to be changed to "No dependencies." rather than "None" to be consistent with the rest of the document.</t>
  </si>
  <si>
    <t xml:space="preserve">Please correct in the next edition if appropriate</t>
  </si>
  <si>
    <t xml:space="preserve">FCO_TCC will be removed in the next draft</t>
  </si>
  <si>
    <t>2</t>
  </si>
  <si>
    <t>FCO_TCO</t>
  </si>
  <si>
    <t xml:space="preserve">?? 004</t>
  </si>
  <si>
    <t>??</t>
  </si>
  <si>
    <t xml:space="preserve">?? </t>
  </si>
  <si>
    <t xml:space="preserve">See DE 009 (Part 1)</t>
  </si>
  <si>
    <t xml:space="preserve">CR 005</t>
  </si>
  <si>
    <t>880-911</t>
  </si>
  <si>
    <t xml:space="preserve">This paradigm could be significantly improved, and the multi-assurance idea could be simplified.</t>
  </si>
  <si>
    <t xml:space="preserve">By replacing the current approach with the hierarchical TOE approach proposed on comments for ISO-IEC 15408-1, and considering interaction diagrams between components of the system, then communication channels (internal or external) would be more intuitive.</t>
  </si>
  <si>
    <t xml:space="preserve">See CR 205 in Part 1</t>
  </si>
  <si>
    <t xml:space="preserve">JP0 006</t>
  </si>
  <si>
    <t xml:space="preserve">US 007</t>
  </si>
  <si>
    <t xml:space="preserve">Suggest rewording item b).</t>
  </si>
  <si>
    <t xml:space="preserve">Reword to:
b) Basic: verification of enforceability of rules (and their writing).</t>
  </si>
  <si>
    <t>FIA_UAU</t>
  </si>
  <si>
    <t xml:space="preserve">DE/DB01 008</t>
  </si>
  <si>
    <t xml:space="preserve">DE/DB01 </t>
  </si>
  <si>
    <t>829-830</t>
  </si>
  <si>
    <t xml:space="preserve">The statement is wrong:
“Clause 5 describes the paradigm, explaining how security functional requirements can be derived from the security functional components given in this document.”
Requirements are not derived from components.
They are taken as is or extended or refined by using the operations: iteration, assignment, selected.</t>
  </si>
  <si>
    <t xml:space="preserve">Recover old statement:
“Clause 5 describes the paradigm used in the security functional requirements of this document.”</t>
  </si>
  <si>
    <t xml:space="preserve">DE/DB02 009</t>
  </si>
  <si>
    <t xml:space="preserve">DE/DB02 </t>
  </si>
  <si>
    <t>855-856</t>
  </si>
  <si>
    <r>
      <rPr>
        <color indexed="64"/>
        <rFont val="Helvetica"/>
        <sz val="9"/>
      </rPr>
      <t xml:space="preserve">Sentence is overcomplicated: “This document is a catalogue of security functional components that </t>
    </r>
    <r>
      <rPr>
        <color rgb="FF00B962"/>
        <rFont val="Helvetica"/>
        <sz val="9"/>
      </rPr>
      <t xml:space="preserve">can </t>
    </r>
    <r>
      <rPr>
        <color indexed="64"/>
        <rFont val="Helvetica"/>
        <sz val="9"/>
      </rPr>
      <t xml:space="preserve">be used to identify security functional requirements that </t>
    </r>
    <r>
      <rPr>
        <color rgb="FF00B962"/>
        <rFont val="Helvetica"/>
        <sz val="9"/>
      </rPr>
      <t xml:space="preserve">may </t>
    </r>
    <r>
      <rPr>
        <color indexed="64"/>
        <rFont val="Helvetica"/>
        <sz val="9"/>
      </rPr>
      <t xml:space="preserve">be specified for a </t>
    </r>
    <r>
      <rPr>
        <b/>
        <color indexed="64"/>
        <rFont val="Helvetica"/>
        <sz val="9"/>
      </rPr>
      <t xml:space="preserve">Target of Evaluation (TOE)</t>
    </r>
    <r>
      <rPr>
        <color indexed="64"/>
        <rFont val="Helvetica"/>
        <sz val="9"/>
      </rPr>
      <t xml:space="preserve">.“
</t>
    </r>
    <r>
      <rPr>
        <color indexed="64"/>
        <rFont val="Helvetica"/>
        <sz val="9"/>
      </rPr>
      <t xml:space="preserve">As the component can be used it is not necessary to repeat that their elements may be specified for a TOE.
</t>
    </r>
    <r>
      <rPr>
        <color indexed="64"/>
        <rFont val="Helvetica"/>
        <sz val="9"/>
      </rPr>
      <t xml:space="preserve">Given the </t>
    </r>
    <r>
      <rPr>
        <color indexed="64"/>
        <i/>
        <rFont val="Helvetica"/>
        <sz val="9"/>
      </rPr>
      <t xml:space="preserve">component definition</t>
    </r>
    <r>
      <rPr>
        <color indexed="64"/>
        <rFont val="Helvetica"/>
        <sz val="9"/>
      </rPr>
      <t xml:space="preserve"> from part 1 the definition reads as follows:
</t>
    </r>
    <r>
      <rPr>
        <color indexed="64"/>
        <rFont val="Helvetica"/>
        <sz val="9"/>
      </rPr>
      <t xml:space="preserve">“This document is a catalogue of security functional </t>
    </r>
    <r>
      <rPr>
        <color indexed="64"/>
        <i/>
        <rFont val="Helvetica"/>
        <sz val="9"/>
      </rPr>
      <t xml:space="preserve">smallest selectable set of elements on which requirements may be based</t>
    </r>
    <r>
      <rPr>
        <color indexed="64"/>
        <rFont val="Helvetica"/>
        <sz val="9"/>
      </rPr>
      <t xml:space="preserve"> that </t>
    </r>
    <r>
      <rPr>
        <color rgb="FF00B962"/>
        <rFont val="Helvetica"/>
        <sz val="9"/>
      </rPr>
      <t xml:space="preserve">can </t>
    </r>
    <r>
      <rPr>
        <color indexed="64"/>
        <rFont val="Helvetica"/>
        <sz val="9"/>
      </rPr>
      <t xml:space="preserve">be used to identify security functional requirements that </t>
    </r>
    <r>
      <rPr>
        <color rgb="FF00B962"/>
        <rFont val="Helvetica"/>
        <sz val="9"/>
      </rPr>
      <t xml:space="preserve">may </t>
    </r>
    <r>
      <rPr>
        <color indexed="64"/>
        <rFont val="Helvetica"/>
        <sz val="9"/>
      </rPr>
      <t xml:space="preserve">be specified for a </t>
    </r>
    <r>
      <rPr>
        <b/>
        <color indexed="64"/>
        <rFont val="Helvetica"/>
        <sz val="9"/>
      </rPr>
      <t xml:space="preserve">Target of Evaluation (TOE)</t>
    </r>
    <r>
      <rPr>
        <color indexed="64"/>
        <rFont val="Helvetica"/>
        <sz val="9"/>
      </rPr>
      <t xml:space="preserve">.”
</t>
    </r>
    <r>
      <rPr>
        <color indexed="64"/>
        <rFont val="Helvetica"/>
        <sz val="9"/>
      </rPr>
      <t xml:space="preserve">The definition from the editor’s note is not fully satisfying since components are no templates in this standard.</t>
    </r>
  </si>
  <si>
    <r>
      <rPr>
        <color indexed="64"/>
        <rFont val="Arial"/>
        <sz val="9"/>
      </rPr>
      <t xml:space="preserve">Please change sentence to:
</t>
    </r>
    <r>
      <rPr>
        <color indexed="64"/>
        <rFont val="Helvetica"/>
        <sz val="9"/>
      </rPr>
      <t xml:space="preserve">This document is a catalogue of </t>
    </r>
    <r>
      <rPr>
        <color indexed="64"/>
        <i/>
        <rFont val="Helvetica"/>
        <sz val="9"/>
      </rPr>
      <t>components</t>
    </r>
    <r>
      <rPr>
        <color indexed="64"/>
        <rFont val="Helvetica"/>
        <sz val="9"/>
      </rPr>
      <t xml:space="preserve"> that </t>
    </r>
    <r>
      <rPr>
        <color rgb="FF00B962"/>
        <rFont val="Helvetica"/>
        <sz val="9"/>
      </rPr>
      <t xml:space="preserve">can </t>
    </r>
    <r>
      <rPr>
        <color indexed="64"/>
        <rFont val="Helvetica"/>
        <sz val="9"/>
      </rPr>
      <t xml:space="preserve">be used for the security functional specification of a </t>
    </r>
    <r>
      <rPr>
        <b/>
        <color indexed="64"/>
        <rFont val="Helvetica"/>
        <sz val="9"/>
      </rPr>
      <t xml:space="preserve">Target of Evaluation (TOE)</t>
    </r>
    <r>
      <rPr>
        <color indexed="64"/>
        <rFont val="Helvetica"/>
        <sz val="9"/>
      </rPr>
      <t>.</t>
    </r>
  </si>
  <si>
    <t xml:space="preserve">The components are also used in PPs, PP-Modules and functional packages.</t>
  </si>
  <si>
    <t xml:space="preserve">CR 010</t>
  </si>
  <si>
    <t xml:space="preserve">Some concepts described in this clause could be located at 15408-1, because they are describing basic concepts. For example, Security Function Policies (SFP) that are described for the first time here.</t>
  </si>
  <si>
    <t xml:space="preserve">KR 011
01</t>
  </si>
  <si>
    <t xml:space="preserve">KR 011</t>
  </si>
  <si>
    <t xml:space="preserve">960
pp 5</t>
  </si>
  <si>
    <t xml:space="preserve">EXAMPLE 8</t>
  </si>
  <si>
    <r>
      <t xml:space="preserve">We suggest to add the text “ If TOE A protects TSF data in other TOE B or systems, the TSF data may be user data of the TOE A” to User data: The content of an electronic mail message is user data in EXAMPLE 8</t>
    </r>
    <r>
      <rPr>
        <color indexed="64"/>
        <rFont val="Times New Roman"/>
        <sz val="9"/>
      </rPr>
      <t>.</t>
    </r>
  </si>
  <si>
    <r>
      <t xml:space="preserve">Replace “User data: The content of an electronic mail message is user data.” by “User data: The content of an electronic mail message is user data. </t>
    </r>
    <r>
      <rPr>
        <color rgb="FF0432FF"/>
        <rFont val="Arial"/>
        <sz val="9"/>
      </rPr>
      <t xml:space="preserve">If TOE A protects TSF data in other TOE B or systems, the TSF data may be user data of the TOE A”</t>
    </r>
    <r>
      <rPr>
        <color indexed="64"/>
        <rFont val="Times New Roman"/>
        <sz val="9"/>
      </rPr>
      <t>.</t>
    </r>
  </si>
  <si>
    <t xml:space="preserve">Editors don't think the added sentence is completely correct, and it may cause new ambiguity. Consider the case of a symmetric key using for communications between TOE A and B, the key is considered as a TSF data to TOE A though it is also stored in TOE B.</t>
  </si>
  <si>
    <t xml:space="preserve">KR 012
02</t>
  </si>
  <si>
    <t xml:space="preserve">
02</t>
  </si>
  <si>
    <t xml:space="preserve">985
pp 6</t>
  </si>
  <si>
    <t xml:space="preserve">EXMPLE 8</t>
  </si>
  <si>
    <t xml:space="preserve">Even though a trusted channel mechanism keeps the cryptographic keys secret from unauthorized disclosure, if a secure cryptographic algorism is not used in it, it would be weak. If RSA for the key agreement is used in a trusted channel (e.g., SSL 3.0) and it keeps the cryptographic keys (e.g. RSA Keys) secret from unauthorized disclosure, it is not strong. Please remove EXAMPLE 10.</t>
  </si>
  <si>
    <t xml:space="preserve">Remove EXAMPLE 10.</t>
  </si>
  <si>
    <t xml:space="preserve">Remove the example 10</t>
  </si>
  <si>
    <t xml:space="preserve">DE/DB03 013</t>
  </si>
  <si>
    <t xml:space="preserve">DE/DB03 </t>
  </si>
  <si>
    <t>1093-1094</t>
  </si>
  <si>
    <t>06.01.3.2</t>
  </si>
  <si>
    <t xml:space="preserve">Sentence needs change: “A functional element is a part of a security functional component that if further divided would not yield a meaningful SFR.”
Since SFRs are looked at from a components level, i.e. they are understood as components, the smallest portion of an SFR cannot be defined through the meaningfulness of the other elements.
The model of ISO/IEC 15408 links work units to SFR elements. By using this definition, work units would be linked to (SFR) components.
This definition is thus a tautology.
It is recommended to recover the former statement.</t>
  </si>
  <si>
    <t xml:space="preserve">Please recover old statement:
“A functional element is a part of a security functional component that if further divided would not yield meaningful evaluation results.”</t>
  </si>
  <si>
    <t xml:space="preserve">Needs to co-ordinate with definitions. It Editor proposes deleting this text in lieu of good definitions in part 1.</t>
  </si>
  <si>
    <t xml:space="preserve">DE/DB04 014</t>
  </si>
  <si>
    <t xml:space="preserve">DE/DB04 </t>
  </si>
  <si>
    <t>1094-1095</t>
  </si>
  <si>
    <t xml:space="preserve">While a taxonomy classifies objects this standard goes far beyond classification. It provides security functional components for the evaluation for IT security.
“It is the smallest part of the taxonomy that is identified and recognized in the ISO/IEC 15408 series.”</t>
  </si>
  <si>
    <t xml:space="preserve">Please recover old statement:
“It is the smallest requirement identified and recognized in the ISO/IEC 15408 series.”</t>
  </si>
  <si>
    <t xml:space="preserve">DE/DB05 015</t>
  </si>
  <si>
    <t xml:space="preserve">DE/DB05 </t>
  </si>
  <si>
    <t>1349-1353</t>
  </si>
  <si>
    <t>07.05.1</t>
  </si>
  <si>
    <t xml:space="preserve">Yes to editor’s suggestion.</t>
  </si>
  <si>
    <t xml:space="preserve">Please change the description according to the editor’s note.</t>
  </si>
  <si>
    <t xml:space="preserve">DE/DB06 016</t>
  </si>
  <si>
    <t xml:space="preserve">DE/DB06 </t>
  </si>
  <si>
    <t>1436-1531</t>
  </si>
  <si>
    <t xml:space="preserve">The component leveling (diagram) is inconsistent.
Element 3 (guarantees of availability) is hierarchical to element 2 (protected storage).
Element 4 (prevention) should be hierarchical to element 5 (action) but is misnumbered. Hence, the prevention should be element 5 and hierarchical to element of action with number 4.</t>
  </si>
  <si>
    <t xml:space="preserve">Please reorganize the leveling and the diagram.
Element 2 = protected storage.
Element 3 = guarantees of availability and hierarchical to element 2
Element 4 = action
Element 5 = prevention and hierarchical to element 4.</t>
  </si>
  <si>
    <t xml:space="preserve">US 017</t>
  </si>
  <si>
    <t>07.07.12.1</t>
  </si>
  <si>
    <t xml:space="preserve">Family "FTP_ITC", rather than component "FTP_ITC.1", is
listed as a dependency of FAU_STG.1.</t>
  </si>
  <si>
    <t xml:space="preserve">Please correct in the next edition</t>
  </si>
  <si>
    <t xml:space="preserve">DE/DB07 018</t>
  </si>
  <si>
    <t xml:space="preserve">DE/DB07 </t>
  </si>
  <si>
    <t xml:space="preserve">1673 - 1766</t>
  </si>
  <si>
    <t xml:space="preserve">Since a contribution has been made in the form of FTP_PRO, component FCO_TCC can be removed.</t>
  </si>
  <si>
    <t xml:space="preserve">Please remove FCO_TCC.</t>
  </si>
  <si>
    <t xml:space="preserve">JP8 019</t>
  </si>
  <si>
    <t xml:space="preserve">JP8 </t>
  </si>
  <si>
    <t>09.02.10.1</t>
  </si>
  <si>
    <r>
      <rPr>
        <color indexed="64"/>
        <rFont val="Arial"/>
        <sz val="9"/>
      </rPr>
      <t xml:space="preserve">FCS_CKM.5 is not mandatory but optional in the cryptographic key management</t>
    </r>
    <r>
      <rPr>
        <color indexed="64"/>
        <rFont val="Times New Roman"/>
        <sz val="9"/>
      </rPr>
      <t>.</t>
    </r>
    <r>
      <rPr>
        <color indexed="64"/>
        <rFont val="Arial"/>
        <sz val="9"/>
      </rPr>
      <t xml:space="preserve">  Therefore the dependencies to FCS_CKM.5 should be made optional.
</t>
    </r>
    <r>
      <rPr>
        <color indexed="64"/>
        <rFont val="Arial"/>
        <sz val="9"/>
      </rPr>
      <t xml:space="preserve">Also note that any key derivation key, derived key, and keying material will be subject to FCS_CKM.6.</t>
    </r>
  </si>
  <si>
    <t xml:space="preserve">Dependencies should be revised as shown in the following:
[FDP_ITC.1 Import of user data without security attributes, or_x000B_FDP_ITC.2 Import of user data with security attributes, or_x000B_FCS_CKM.1 Cryptographic key generation]_x000B_[FCS_CKM.5 Cryptographic key derivation, or 
none]</t>
  </si>
  <si>
    <t xml:space="preserve">remove FCS_CKM.5 as a dependency for FCS_CKM.6
[FDP_ITC.1 Import of user data without security attributes, or
FDP_ITC.2 Import of user data with security attributes, or
FCS_CKM.1 Cryptographic key generation]</t>
  </si>
  <si>
    <t>FCS_CKM</t>
  </si>
  <si>
    <t xml:space="preserve">JP9 020</t>
  </si>
  <si>
    <t xml:space="preserve">JP9 </t>
  </si>
  <si>
    <t>09.02.10.2</t>
  </si>
  <si>
    <t xml:space="preserve">Missing parenthesis</t>
  </si>
  <si>
    <r>
      <rPr>
        <color indexed="64"/>
        <rFont val="Arial"/>
        <sz val="9"/>
      </rPr>
      <t xml:space="preserve">[assignment: </t>
    </r>
    <r>
      <rPr>
        <color indexed="64"/>
        <i/>
        <rFont val="Arial"/>
        <sz val="9"/>
      </rPr>
      <t xml:space="preserve">list of cryptographic keys (including keying material) </t>
    </r>
    <r>
      <rPr>
        <color indexed="64"/>
        <rFont val="Arial"/>
        <sz val="9"/>
      </rPr>
      <t>]</t>
    </r>
  </si>
  <si>
    <t xml:space="preserve">JP2 021</t>
  </si>
  <si>
    <t>09.02.5.1</t>
  </si>
  <si>
    <r>
      <t xml:space="preserve">In most cases, cryptographic key generation requires random bit generation.  Therefore the dependencies to FCS_RBG.1 or FCS_RNG.1 should be added.</t>
    </r>
    <r>
      <rPr>
        <color indexed="64"/>
        <rFont val="Times New Roman"/>
        <sz val="9"/>
      </rPr>
      <t xml:space="preserve">
</t>
    </r>
    <r>
      <rPr>
        <color indexed="64"/>
        <rFont val="Arial"/>
        <sz val="9"/>
      </rPr>
      <t xml:space="preserve">Cryptographic key generation devices, like Hardware Security Module (HSM), will have a key export service which is considered as cryptographic key distribution.  Therefore dependencies to FCS_CKM.2 should be added, which is consistent with existing CC 3.1 R5.</t>
    </r>
    <r>
      <rPr>
        <color indexed="64"/>
        <rFont val="Times New Roman"/>
        <sz val="9"/>
      </rPr>
      <t xml:space="preserve">
</t>
    </r>
    <r>
      <rPr>
        <color indexed="64"/>
        <rFont val="Arial"/>
        <sz val="9"/>
      </rPr>
      <t xml:space="preserve">Also note that FCS_CKM.1 should have dependencies to FCS_CKM.6 Timing and event of cryptographic key destruction.</t>
    </r>
  </si>
  <si>
    <r>
      <rPr>
        <color indexed="64"/>
        <rFont val="Arial"/>
        <sz val="9"/>
      </rPr>
      <t xml:space="preserve">Dependencies should be revised as shown in the following:
</t>
    </r>
    <r>
      <rPr>
        <color indexed="64"/>
        <rFont val="Arial"/>
        <sz val="9"/>
      </rPr>
      <t xml:space="preserve">[FCS_CKM.2 Cryptographic key distribution, or FCS_CKM.5 Cryptographic key derivation, or FCS_COP.1 Cryptographic operation]
</t>
    </r>
    <r>
      <rPr>
        <color indexed="64"/>
        <rFont val="Arial"/>
        <sz val="9"/>
      </rPr>
      <t xml:space="preserve">FCS_CKM.3 Cryptographic key access
</t>
    </r>
    <r>
      <rPr>
        <color indexed="64"/>
        <rFont val="Arial"/>
        <sz val="9"/>
      </rPr>
      <t xml:space="preserve">[FCS_RBG.1 Random bit generation, or 
</t>
    </r>
    <r>
      <rPr>
        <color indexed="64"/>
        <rFont val="Arial"/>
        <sz val="9"/>
      </rPr>
      <t xml:space="preserve">FCS_RNG.1 Generation of random numbers]</t>
    </r>
    <r>
      <rPr>
        <color indexed="64"/>
        <rFont val="Times New Roman"/>
        <sz val="9"/>
      </rPr>
      <t xml:space="preserve">
</t>
    </r>
    <r>
      <rPr>
        <color indexed="64"/>
        <rFont val="Arial"/>
        <sz val="9"/>
      </rPr>
      <t xml:space="preserve">FCS_CKM.6 Timing and event of cryptographic key destruction</t>
    </r>
  </si>
  <si>
    <t xml:space="preserve">JP5 022</t>
  </si>
  <si>
    <t>09.02.9.1</t>
  </si>
  <si>
    <t xml:space="preserve">FCS_CKM.1 has dependencies to FCS_CKM.5 because keys generated by FCS_CKM.5 can be used in FCS_CKM.5 key derivation.
On the other hand, there is no dependency to FCS_CKM.1 stated in FCS_CKM.5.  In other words, it is undefined where the key derivation key comes from.  This is clear inconsistency.
Note that there can be a chain of key derivation.  Therefore there will be dependencies to FCS_CKM.5 in two directions in cryptographic key lifecycle.
To resolve this inconsistency, the dependencies shall be corrected as shown in the proposed change.</t>
  </si>
  <si>
    <r>
      <rPr>
        <color indexed="64"/>
        <rFont val="Arial"/>
        <sz val="9"/>
      </rPr>
      <t xml:space="preserve">Dependencies should be revised as shown in the following:
</t>
    </r>
    <r>
      <rPr>
        <color indexed="64"/>
        <rFont val="Arial"/>
        <sz val="9"/>
      </rPr>
      <t xml:space="preserve">Dependencies: [FDP_ITC.1 Import of user data without security attributes, or
</t>
    </r>
    <r>
      <rPr>
        <color indexed="64"/>
        <rFont val="Arial"/>
        <sz val="9"/>
      </rPr>
      <t xml:space="preserve">FDP_ITC.2 Import of user data with security
</t>
    </r>
    <r>
      <rPr>
        <color indexed="64"/>
        <rFont val="Arial"/>
        <sz val="9"/>
      </rPr>
      <t xml:space="preserve">attributes, or
</t>
    </r>
    <r>
      <rPr>
        <color indexed="64"/>
        <rFont val="Arial"/>
        <sz val="9"/>
      </rPr>
      <t xml:space="preserve">FCS_CKM.1 Cryptographic key generation, or
</t>
    </r>
    <r>
      <rPr>
        <color indexed="64"/>
        <rFont val="Arial"/>
        <sz val="9"/>
      </rPr>
      <t xml:space="preserve">FCS_CKM.5 Cryptographic key derivation]
</t>
    </r>
    <r>
      <rPr>
        <color indexed="64"/>
        <rFont val="Arial"/>
        <sz val="9"/>
      </rPr>
      <t xml:space="preserve">[FCS_CKM.2 Cryptographic key distribution, or
</t>
    </r>
    <r>
      <rPr>
        <color indexed="64"/>
        <rFont val="Arial"/>
        <sz val="9"/>
      </rPr>
      <t xml:space="preserve">FCS_CKM.5 Cryptographic key derivation, or
</t>
    </r>
    <r>
      <rPr>
        <color indexed="64"/>
        <rFont val="Arial"/>
        <sz val="9"/>
      </rPr>
      <t xml:space="preserve">FCS_COP.1 Cryptographic operation]
</t>
    </r>
    <r>
      <rPr>
        <color indexed="64"/>
        <rFont val="Arial"/>
        <sz val="9"/>
      </rPr>
      <t xml:space="preserve">FCS_CKM.6 Timing and event of cryptographic key destruction</t>
    </r>
  </si>
  <si>
    <t xml:space="preserve">accepted in principle </t>
  </si>
  <si>
    <t xml:space="preserve">See JP8 019</t>
  </si>
  <si>
    <t xml:space="preserve">DE/JM01 023</t>
  </si>
  <si>
    <t xml:space="preserve">DE/JM01 </t>
  </si>
  <si>
    <t xml:space="preserve">1867 - 1870</t>
  </si>
  <si>
    <t>09.02.9.2</t>
  </si>
  <si>
    <t xml:space="preserve">A colon is missing in element FCS_CKM.5.1:
“The TSF shall derive cryptographic keys [assignment: key type] from [selection: input parameters] in accordance with a specified key derivation algorithm [selection: key derivation algorithm] and specified cryptographic key sizes [selection: list of key sizes] that meet the following [selection: list of standards].”</t>
  </si>
  <si>
    <t xml:space="preserve">Please insert a colon after “following”:
[…] that meet the following: [selection: list of standards].</t>
  </si>
  <si>
    <t xml:space="preserve">JP6 024</t>
  </si>
  <si>
    <t xml:space="preserve">JP6 </t>
  </si>
  <si>
    <r>
      <rPr>
        <color indexed="64"/>
        <rFont val="Arial"/>
        <sz val="9"/>
      </rPr>
      <t xml:space="preserve">TSF hardware-based noise source(s) </t>
    </r>
    <r>
      <rPr>
        <color indexed="64"/>
        <rFont val="Times New Roman"/>
        <sz val="9"/>
      </rPr>
      <t xml:space="preserve">
</t>
    </r>
    <r>
      <rPr>
        <color indexed="64"/>
        <rFont val="Arial"/>
        <sz val="9"/>
      </rPr>
      <t xml:space="preserve">Shall be made in italic font.</t>
    </r>
  </si>
  <si>
    <t xml:space="preserve">Editors think this should be in relation to clause 9.4.9.2</t>
  </si>
  <si>
    <t xml:space="preserve">JP7 025</t>
  </si>
  <si>
    <t xml:space="preserve">JP7 </t>
  </si>
  <si>
    <r>
      <rPr>
        <color indexed="64"/>
        <rFont val="Arial"/>
        <sz val="9"/>
      </rPr>
      <t>[selection</t>
    </r>
    <r>
      <rPr>
        <color indexed="64"/>
        <i/>
        <rFont val="Arial"/>
        <sz val="9"/>
      </rPr>
      <t>:</t>
    </r>
    <r>
      <rPr>
        <color indexed="64"/>
        <rFont val="Arial"/>
        <sz val="9"/>
      </rPr>
      <t xml:space="preserve"> </t>
    </r>
    <r>
      <rPr>
        <color indexed="64"/>
        <i/>
        <rFont val="Arial"/>
        <sz val="9"/>
      </rPr>
      <t xml:space="preserve">list of standards</t>
    </r>
    <r>
      <rPr>
        <color indexed="64"/>
        <rFont val="Arial"/>
        <sz val="9"/>
      </rPr>
      <t>]</t>
    </r>
    <r>
      <rPr>
        <color indexed="64"/>
        <rFont val="Times New Roman"/>
        <sz val="9"/>
      </rPr>
      <t xml:space="preserve">
</t>
    </r>
    <r>
      <rPr>
        <color indexed="64"/>
        <rFont val="Arial"/>
        <sz val="9"/>
      </rPr>
      <t xml:space="preserve">Should be replaced by
</t>
    </r>
    <r>
      <rPr>
        <color indexed="64"/>
        <rFont val="Arial"/>
        <sz val="9"/>
      </rPr>
      <t xml:space="preserve">[selection: </t>
    </r>
    <r>
      <rPr>
        <color indexed="64"/>
        <i/>
        <rFont val="Arial"/>
        <sz val="9"/>
      </rPr>
      <t xml:space="preserve">list of standards</t>
    </r>
    <r>
      <rPr>
        <color indexed="64"/>
        <rFont val="Arial"/>
        <sz val="9"/>
      </rPr>
      <t>]</t>
    </r>
  </si>
  <si>
    <t xml:space="preserve">Editor needs support in identifying the editorial issue.
Perhaps, 
"Should be replaced by [assignment: list of standards]"
was meant ??</t>
  </si>
  <si>
    <t xml:space="preserve">JP3 026</t>
  </si>
  <si>
    <t>026</t>
  </si>
  <si>
    <r>
      <rPr>
        <color indexed="64"/>
        <rFont val="Arial"/>
        <sz val="9"/>
      </rPr>
      <t>1922,</t>
    </r>
    <r>
      <rPr>
        <color indexed="64"/>
        <rFont val="Times New Roman"/>
        <sz val="9"/>
      </rPr>
      <t xml:space="preserve">
</t>
    </r>
    <r>
      <rPr>
        <color indexed="64"/>
        <rFont val="Arial"/>
        <sz val="9"/>
      </rPr>
      <t>1924</t>
    </r>
  </si>
  <si>
    <t xml:space="preserve">09.03.5.1
E.3.2</t>
  </si>
  <si>
    <r>
      <rPr>
        <color indexed="64"/>
        <rFont val="Arial"/>
        <sz val="9"/>
      </rPr>
      <t xml:space="preserve">As noted in JP5, a derived key can be used in a cryptographic operation/processing.  Therefore FCS_COP.1 should have the dependencies to FCS_CKM.5.
</t>
    </r>
    <r>
      <rPr>
        <color indexed="64"/>
        <rFont val="Arial"/>
        <sz val="9"/>
      </rPr>
      <t xml:space="preserve">In addition, FCS_RBG.1 Random bit generation is not generally required in the context of FCS_COP.1.  For example</t>
    </r>
    <r>
      <rPr>
        <color indexed="64"/>
        <rFont val="Times New Roman"/>
        <sz val="9"/>
      </rPr>
      <t>,</t>
    </r>
    <r>
      <rPr>
        <color indexed="64"/>
        <rFont val="Arial"/>
        <sz val="9"/>
      </rPr>
      <t xml:space="preserve"> deterministic algorithms like AES encryption / decryption do not require FCS_RBG.1.
</t>
    </r>
    <r>
      <rPr>
        <color indexed="64"/>
        <rFont val="Arial"/>
        <sz val="9"/>
      </rPr>
      <t xml:space="preserve">Only specific usecases or specific algorithms which internally generate random numbers will have dependencies to FCS_RBG.1.  Examples will be DSA signature generation, ECDSA signature generation, RSASSA-PSS signature generation.  Therefore the dependencies to FCS_RBG.1 should be optional.</t>
    </r>
  </si>
  <si>
    <r>
      <t xml:space="preserve">Dependencies should be revised as shown in the following:
[FDP_ITC.1 Import of user data without security attributes, or_x000B_FDP_ITC.2 Import of user data with security attributes, or_x000B_FCS_CKM.1 Cryptographic key generation, or_x000B_FCS_CKM.5 Cryptographic key derivation]
FCS_CKM.3 Cryptographic key access
FCS_RBG.1 Random bit generation</t>
    </r>
    <r>
      <rPr>
        <color indexed="64"/>
        <rFont val="Times New Roman"/>
        <sz val="9"/>
      </rPr>
      <t xml:space="preserve">
</t>
    </r>
    <r>
      <rPr>
        <color indexed="64"/>
        <rFont val="Arial"/>
        <sz val="9"/>
      </rPr>
      <t xml:space="preserve">In addition, please add the following text as a part of User application notes in E.3.2.1:
The dependencies to FCS_RBG.1 will be required for cryptographic algorithm operations which internally generate random numbers.  
EXAMPLE 1  DSA signature generation, ECDSA signature generation, RSASSA-PSS signature generation.  
The dependencies to FCS_RBG.1 will not be necessary for deterministic cryptographic algorithm operations.  
EXAMPLE 2  AES encryption / decryption in ECB mode.</t>
    </r>
  </si>
  <si>
    <t xml:space="preserve">FCS_COP.1.1 dependencies to be:
Dependencies should be revised as shown in the following:
[FDP_ITC.1 Import of user data without security attributes, or
FDP_ITC.2 Import of user data with security attributes, or
FCS_CKM.1 Cryptographic key generation, or
FCS_CKM.5 Cryptographic key derivation]
FCS_CKM.3 Cryptographic key access
User application notes in E.3.2.1:
The dependencies to FCS_RBG.1 or FCS_RNG.1 will be required for cryptographic algorithm operations which internally generate random numbers.  
EXAMPLE 1  DSA signature generation, ECDSA signature generation, RSASSA-PSS signature generation.  
The dependencies to FCS_RBG.1 or FCS_RNG.1 may not be necessary for deterministic cryptographic algorithm operations.
EXAMPLE 2  AES encryption / decryption in ECB mode.</t>
  </si>
  <si>
    <t>FCS_COP</t>
  </si>
  <si>
    <t xml:space="preserve">JP4 027</t>
  </si>
  <si>
    <t>09.04.6.3</t>
  </si>
  <si>
    <t xml:space="preserve">Table 1</t>
  </si>
  <si>
    <t xml:space="preserve">The term “Condition” in Table 1 is not mentioned in the main body of FCS_RBG.1.1 nor in FCS_RBG.1.2.
Therefore the term “Condition” and its definition should be clarified in the context of FCS_RBG.1.</t>
  </si>
  <si>
    <t xml:space="preserve">Replace FCS_RBG.1.2 with the following text:
The TSF shall initialize and update the RBG state using a noise source under a specified condition as shown in the RBG State Update Table.</t>
  </si>
  <si>
    <t xml:space="preserve">agreed in principle</t>
  </si>
  <si>
    <t xml:space="preserve">To be reviewed by the CCDB Crypto Working Group.</t>
  </si>
  <si>
    <t>FCS_RBG</t>
  </si>
  <si>
    <t xml:space="preserve">FR 02 028</t>
  </si>
  <si>
    <t xml:space="preserve">The definition of FDP_IRC introduces the notion of “activity”. Consider using the term “operation” as in other FDP components to simplify the underlying model.</t>
  </si>
  <si>
    <t xml:space="preserve">Replace “activity” by “operation” in the whole clause. 
Explain that “operation” stands for any kind of processing simple and complex.</t>
  </si>
  <si>
    <t>FDP_IRC</t>
  </si>
  <si>
    <t xml:space="preserve">US 029</t>
  </si>
  <si>
    <t>10.08.2</t>
  </si>
  <si>
    <t xml:space="preserve">TSC is not defined in 15408-1.</t>
  </si>
  <si>
    <t xml:space="preserve">Either define TSC in 15408-1 and use full name with abbreviation in brackets.
OR reword lines 2546 – 2550 in order to remove use of TSC</t>
  </si>
  <si>
    <t xml:space="preserve">Editor will reword</t>
  </si>
  <si>
    <t xml:space="preserve">DE/KR01 030</t>
  </si>
  <si>
    <t xml:space="preserve">DE/KR01 </t>
  </si>
  <si>
    <t xml:space="preserve">FDP_IRC is to be restructured and rewritten to make it more explicit and precise.</t>
  </si>
  <si>
    <r>
      <rPr>
        <color indexed="64"/>
        <rFont val="Arial"/>
        <sz val="9"/>
      </rPr>
      <t xml:space="preserve">Remove 2</t>
    </r>
    <r>
      <rPr>
        <color indexed="64"/>
        <rFont val="Arial"/>
        <sz val="9"/>
        <vertAlign val="superscript"/>
      </rPr>
      <t>nd</t>
    </r>
    <r>
      <rPr>
        <color indexed="64"/>
        <rFont val="Arial"/>
        <sz val="9"/>
      </rPr>
      <t xml:space="preserve"> component level from Figure 30</t>
    </r>
  </si>
  <si>
    <t xml:space="preserve">DE/KR02 031</t>
  </si>
  <si>
    <t xml:space="preserve">DE/KR02 </t>
  </si>
  <si>
    <t xml:space="preserve">2546 -2552</t>
  </si>
  <si>
    <t xml:space="preserve">FDP_IRC is to be restructured and rewritten to make it more explicit and precise. Editor’s note is addressed also (“TSC” can be removed).</t>
  </si>
  <si>
    <t xml:space="preserve">Replace 2546 - 2552 with the following text: “FDP_IRC.1 Information retention control requires that the TSF ensure that any copy of a defined set of objects in the TOE is deleted when no longer strictly necessary for the operation of the TOE, and to identify and define the activities for which the object is required.”</t>
  </si>
  <si>
    <t xml:space="preserve">Some work may need to be done in next draft on the matter of "activities".</t>
  </si>
  <si>
    <t xml:space="preserve">DE/KR03 032</t>
  </si>
  <si>
    <t xml:space="preserve">DE/KR03 </t>
  </si>
  <si>
    <t xml:space="preserve">2560 -2567</t>
  </si>
  <si>
    <t>10.08.5</t>
  </si>
  <si>
    <r>
      <rPr>
        <color indexed="64"/>
        <rFont val="Arial"/>
        <sz val="9"/>
      </rPr>
      <t xml:space="preserve">FDP_IRC is to be restructured and rewritten to make it more explicit and precise</t>
    </r>
    <r>
      <rPr>
        <color indexed="64"/>
        <rFont val="Times New Roman"/>
        <sz val="9"/>
      </rPr>
      <t>.</t>
    </r>
  </si>
  <si>
    <r>
      <rPr>
        <color indexed="64"/>
        <rFont val="Arial"/>
        <sz val="9"/>
      </rPr>
      <t xml:space="preserve">Replace 2560 - 2567 with the following text: “10.8.5 FDP_IRC.1 Information retention control
</t>
    </r>
    <r>
      <rPr>
        <color indexed="64"/>
        <rFont val="Arial"/>
        <sz val="9"/>
      </rPr>
      <t xml:space="preserve">10.8.5.1 Component relationships
</t>
    </r>
    <r>
      <rPr>
        <color indexed="64"/>
        <rFont val="Arial"/>
        <sz val="9"/>
      </rPr>
      <t xml:space="preserve">Hierarchical to: No other components.
</t>
    </r>
    <r>
      <rPr>
        <color indexed="64"/>
        <rFont val="Arial"/>
        <sz val="9"/>
      </rPr>
      <t xml:space="preserve">Dependencies: No dependencies</t>
    </r>
    <r>
      <rPr>
        <color indexed="64"/>
        <rFont val="Times New Roman"/>
        <sz val="9"/>
      </rPr>
      <t xml:space="preserve">.
</t>
    </r>
    <r>
      <rPr>
        <color indexed="64"/>
        <rFont val="Arial"/>
        <sz val="9"/>
      </rPr>
      <t xml:space="preserve">10.8.5.2 FDP_IRC.1.1
</t>
    </r>
    <r>
      <rPr>
        <color indexed="64"/>
        <rFont val="Arial"/>
        <sz val="9"/>
      </rPr>
      <t xml:space="preserve">The TSF shall enforce the [assignment: information erasure policy] on a [assignment: list of objects] required for [assignment: list of activities] so that the selected objects are deleted irreversibly and untraceably from the TOE promptly upon termination of the selected activities.
</t>
    </r>
    <r>
      <rPr>
        <color indexed="64"/>
        <rFont val="Arial"/>
        <sz val="9"/>
      </rPr>
      <t xml:space="preserve">10.8.5.3 FDP_IRC.1.2
</t>
    </r>
    <r>
      <rPr>
        <color indexed="64"/>
        <rFont val="Arial"/>
        <sz val="9"/>
      </rPr>
      <t xml:space="preserve">The TSF shall ensure that [assignment: list of objects] cannot be accessed after their release and prior to their irreversible and untraceable deletion.”</t>
    </r>
  </si>
  <si>
    <t xml:space="preserve">DE/KR04 033</t>
  </si>
  <si>
    <t xml:space="preserve">DE/KR04 </t>
  </si>
  <si>
    <t xml:space="preserve">2568 -2575</t>
  </si>
  <si>
    <t>10.08.6</t>
  </si>
  <si>
    <t xml:space="preserve">Delete 2568 - 2575</t>
  </si>
  <si>
    <t xml:space="preserve">US 034</t>
  </si>
  <si>
    <t>10.13.01</t>
  </si>
  <si>
    <t xml:space="preserve">The first sentence does not read well.</t>
  </si>
  <si>
    <r>
      <rPr>
        <color indexed="64"/>
        <rFont val="Arial"/>
        <sz val="9"/>
      </rPr>
      <t xml:space="preserve">Suggest reword to
</t>
    </r>
    <r>
      <rPr>
        <color indexed="64"/>
        <rFont val="Arial"/>
        <sz val="9"/>
      </rPr>
      <t xml:space="preserve">
</t>
    </r>
    <r>
      <rPr>
        <color indexed="64"/>
        <rFont val="Helvetica"/>
        <sz val="9"/>
      </rPr>
      <t xml:space="preserve">This family provides requirements that address protection of user data confidentiality while </t>
    </r>
    <r>
      <rPr>
        <b/>
        <color indexed="64"/>
        <rFont val="Helvetica"/>
        <sz val="9"/>
      </rPr>
      <t xml:space="preserve">the </t>
    </r>
    <r>
      <rPr>
        <color indexed="64"/>
        <rFont val="Helvetica"/>
        <sz val="9"/>
      </rPr>
      <t>data</t>
    </r>
    <r>
      <rPr>
        <b/>
        <color indexed="64"/>
        <rFont val="Helvetica"/>
        <sz val="9"/>
      </rPr>
      <t xml:space="preserve"> is</t>
    </r>
    <r>
      <rPr>
        <color indexed="64"/>
        <rFont val="Helvetica"/>
        <sz val="9"/>
      </rPr>
      <t xml:space="preserve"> stored within memory areas protected by the TSF.</t>
    </r>
  </si>
  <si>
    <t xml:space="preserve">DE/DB08 035</t>
  </si>
  <si>
    <t xml:space="preserve">DE/DB08 </t>
  </si>
  <si>
    <t xml:space="preserve">3319 - 3321</t>
  </si>
  <si>
    <t>11.06.22</t>
  </si>
  <si>
    <t xml:space="preserve">Answer to editor’s note.</t>
  </si>
  <si>
    <t xml:space="preserve">FIA_UAU.7 should be dependent to FIA_UAU.1</t>
  </si>
  <si>
    <t xml:space="preserve">US 036</t>
  </si>
  <si>
    <r>
      <rPr>
        <color indexed="64"/>
        <rFont val="Arial"/>
        <sz val="9"/>
      </rPr>
      <t xml:space="preserve">The first sentence seems to be incomplete as it is not clear what exactly “</t>
    </r>
    <r>
      <rPr>
        <color indexed="64"/>
        <i/>
        <rFont val="Helvetica"/>
        <sz val="9"/>
      </rPr>
      <t xml:space="preserve">shows the decomposition of this class, it’s families and components</t>
    </r>
    <r>
      <rPr>
        <color indexed="64"/>
        <rFont val="Helvetica"/>
        <sz val="9"/>
      </rPr>
      <t xml:space="preserve">”
</t>
    </r>
    <r>
      <rPr>
        <color indexed="64"/>
        <rFont val="Arial"/>
        <sz val="9"/>
      </rPr>
      <t xml:space="preserve">3789 and 3790 seem to be repetition of 3793 and 3794</t>
    </r>
  </si>
  <si>
    <t xml:space="preserve">Delete lines 3789 and 3790.</t>
  </si>
  <si>
    <t xml:space="preserve">FR 04 037</t>
  </si>
  <si>
    <t xml:space="preserve">For maintenance and usability reasons, 15408-2 should provide a set of fundamental security functional components that can be combined to build clear security specifications.  
Since the SFR catalogue is not the focus of this revision, it seems reasonable to introduce extended components that are widely used by the CC community (which will save developers’ and evaluators’ time), but not much more. 
We consider that FPR_TRD does not meet the conditions (fundamental requirement and/or widely used) to be introduced in this revision of the CC. Moreover, it would require a precise definition of all the underlying concepts, their impact on the SAR, e.g. on ADV_ARC which covers separation requirements and on the relevance of the TSFI model (ATE_FUN, ADV_FSP) for testing, and a strong rationale that the statement of such requirements is not possible by using the existing components.</t>
  </si>
  <si>
    <t xml:space="preserve">We suggest to remove FPR_TRD from this revision.</t>
  </si>
  <si>
    <t xml:space="preserve">FPR_TRD to be removed in the next draft (cleanly)</t>
  </si>
  <si>
    <t>FPR_TRD</t>
  </si>
  <si>
    <t xml:space="preserve">DE/DB09 038</t>
  </si>
  <si>
    <t xml:space="preserve">DE/DB09 </t>
  </si>
  <si>
    <t xml:space="preserve">4028 - 4045</t>
  </si>
  <si>
    <t xml:space="preserve">13.05.6.2 – 13.5.7.2</t>
  </si>
  <si>
    <t xml:space="preserve">For WD2 comment DE/DB26 and DE/DB25 were accepted. Since FPR_UNL.1 was expressed more general (DE/DB25), FPR_UNL.2,3,4 were accepted for removal but only FPR_UNL.4 was removed.</t>
  </si>
  <si>
    <t xml:space="preserve">Remove FPR_UNL.2,3.</t>
  </si>
  <si>
    <t>FPR_UNL</t>
  </si>
  <si>
    <t xml:space="preserve">FR 03 039</t>
  </si>
  <si>
    <r>
      <rPr>
        <color indexed="64"/>
        <rFont val="Arial"/>
        <sz val="9"/>
      </rPr>
      <t xml:space="preserve">In regard with 
</t>
    </r>
    <r>
      <rPr>
        <color rgb="FFFF2600"/>
        <i/>
        <rFont val="Arial"/>
        <sz val="9"/>
      </rPr>
      <t xml:space="preserve">Editors’ Note for FPT_EMS: 
</t>
    </r>
    <r>
      <rPr>
        <color rgb="FFFF2600"/>
        <i/>
        <rFont val="Arial"/>
        <sz val="9"/>
      </rPr>
      <t xml:space="preserve">Per GB/TS04: Comments are solicited in regard to whether this SFR can be removed since the requirement can be expressed through more fundamental SFRs as in PP0084</t>
    </r>
    <r>
      <rPr>
        <color indexed="64"/>
        <rFont val="Arial"/>
        <sz val="9"/>
      </rPr>
      <t>.</t>
    </r>
  </si>
  <si>
    <t xml:space="preserve">Agree to remove FPT_EMS, and suggest to use the explanatory text to complete FPT_PHP subclause.</t>
  </si>
  <si>
    <t xml:space="preserve">See GB 1 040</t>
  </si>
  <si>
    <t>FPT_EMS</t>
  </si>
  <si>
    <t xml:space="preserve">GB 1 040</t>
  </si>
  <si>
    <t>14.02.5.2</t>
  </si>
  <si>
    <t>-</t>
  </si>
  <si>
    <r>
      <rPr>
        <color indexed="64"/>
        <rFont val="Arial"/>
        <sz val="9"/>
      </rPr>
      <t xml:space="preserve">The UK believes this is not a good SFR. Looking at existing use found ‘in the field’, examples for </t>
    </r>
    <r>
      <rPr>
        <color indexed="64"/>
        <i/>
        <rFont val="Arial"/>
        <sz val="9"/>
      </rPr>
      <t xml:space="preserve">specified limits</t>
    </r>
    <r>
      <rPr>
        <color indexed="64"/>
        <rFont val="Arial"/>
        <sz val="9"/>
      </rPr>
      <t xml:space="preserve"> in FPT_EMS.1.1 are as follows. ‘non-useful information’, ‘intelligible threshold’, ‘state of the art limits in order to have unintelligible emission’.</t>
    </r>
  </si>
  <si>
    <r>
      <rPr>
        <color indexed="64"/>
        <rFont val="Arial"/>
        <sz val="9"/>
      </rPr>
      <t xml:space="preserve">Ideally remove this SFR completely.  If not, it should be re-written to avoid the ‘shall not’ and the assignment for </t>
    </r>
    <r>
      <rPr>
        <color indexed="64"/>
        <i/>
        <rFont val="Arial"/>
        <sz val="9"/>
      </rPr>
      <t xml:space="preserve">specified limits</t>
    </r>
    <r>
      <rPr>
        <color indexed="64"/>
        <rFont val="Arial"/>
        <sz val="9"/>
      </rPr>
      <t xml:space="preserve"> weakened since ST writers use vague text regardless.</t>
    </r>
  </si>
  <si>
    <t xml:space="preserve">Experts from DE and FR will review the family and provide an improved version that adresses the concerns brought forward.</t>
  </si>
  <si>
    <t xml:space="preserve">DE/DB10 041</t>
  </si>
  <si>
    <t xml:space="preserve">DE/DB10 </t>
  </si>
  <si>
    <t xml:space="preserve">FPT_INI.1.1 demands for an intrinsically protected initialization function. Does that stipulate at a “self protected” initialization in the TOE or TSF?</t>
  </si>
  <si>
    <t xml:space="preserve">Clarify “intrinsically” and swap it for a more specific term, such as “self protected”.</t>
  </si>
  <si>
    <t xml:space="preserve">Use "self protected"</t>
  </si>
  <si>
    <t>FPT_INI</t>
  </si>
  <si>
    <t xml:space="preserve">DE/DB11 042</t>
  </si>
  <si>
    <t xml:space="preserve">DE/DB11 </t>
  </si>
  <si>
    <t>042</t>
  </si>
  <si>
    <t xml:space="preserve">4221, 4224</t>
  </si>
  <si>
    <t xml:space="preserve">Multiple selections are formally undefined.
Term “selection” allows for choosing multiple values from a set of parameters. (Term “choose one of” limits that choice.)</t>
  </si>
  <si>
    <t xml:space="preserve">Remove “multiple”. Please add a second closing bracket directly after the first.</t>
  </si>
  <si>
    <t xml:space="preserve">DE/DB12 043</t>
  </si>
  <si>
    <t xml:space="preserve">DE/DB12 </t>
  </si>
  <si>
    <t xml:space="preserve">The term “unicity” is not self-explanatory and raises questions how to evaluate it.</t>
  </si>
  <si>
    <t xml:space="preserve">Discussion with experts appreciated.</t>
  </si>
  <si>
    <t xml:space="preserve">Revise  the element, and review by CCUF for clarity on "Unicity"
Propose to review this FPT_INI SFR throught the CCUF liaison.</t>
  </si>
  <si>
    <t xml:space="preserve">DE/DB13 044</t>
  </si>
  <si>
    <t xml:space="preserve">DE/DB13 </t>
  </si>
  <si>
    <t xml:space="preserve">4227 - 4229</t>
  </si>
  <si>
    <t xml:space="preserve">Element FPT_INI.1.3 seems inconsistent: if a TOE initialization completes successfully despite errors and failures, its security value is questionable when property “integrity” and/or “authenticity” was chosen in FPT_INI.1.1.
This element lacks measures for successful errors in case of error.
It is recommended to rewrite this SFR as a selection and to introduce management and auditing activities to this component.</t>
  </si>
  <si>
    <r>
      <rPr>
        <color indexed="64"/>
        <rFont val="Arial"/>
        <sz val="9"/>
      </rPr>
      <t xml:space="preserve">Rewrite this SFR, e.g.
</t>
    </r>
    <r>
      <rPr>
        <color indexed="64"/>
        <rFont val="Arial"/>
        <sz val="9"/>
      </rPr>
      <t xml:space="preserve">“The TOE initialization function </t>
    </r>
    <r>
      <rPr>
        <color rgb="FF00B962"/>
        <rFont val="Arial"/>
        <sz val="9"/>
      </rPr>
      <t>shall</t>
    </r>
    <r>
      <rPr>
        <color indexed="64"/>
        <rFont val="Arial"/>
        <sz val="9"/>
      </rPr>
      <t xml:space="preserve"> detect and respond to errors and failures during initialization such that the TOE [selection </t>
    </r>
    <r>
      <rPr>
        <color indexed="64"/>
        <i/>
        <rFont val="Arial"/>
        <sz val="9"/>
      </rPr>
      <t xml:space="preserve">choose one of:</t>
    </r>
    <r>
      <rPr>
        <color indexed="64"/>
        <rFont val="Arial"/>
        <sz val="9"/>
      </rPr>
      <t xml:space="preserve"> is halted, successfully completes initialization with [assignment: [selection: reduced functionality, signalling error state, list of actions]]”</t>
    </r>
  </si>
  <si>
    <t xml:space="preserve">Propose to review this FPT_INI SFR throught the CCUF liaison.</t>
  </si>
  <si>
    <t xml:space="preserve">JP1 045</t>
  </si>
  <si>
    <r>
      <rPr>
        <color indexed="64"/>
        <rFont val="Arial"/>
        <sz val="9"/>
      </rPr>
      <t xml:space="preserve">There is an overlap between FPT_INI.1 and ADV_ARC.1.3C in ISO/IEC 15408-3. For example;
</t>
    </r>
    <r>
      <rPr>
        <color indexed="64"/>
        <rFont val="Arial"/>
        <sz val="9"/>
      </rPr>
      <t xml:space="preserve">[line 5969 in 15408-3]
</t>
    </r>
    <r>
      <rPr>
        <color indexed="64"/>
        <i/>
        <rFont val="Arial"/>
        <sz val="9"/>
      </rPr>
      <t xml:space="preserve">the security architecture description also includes an explanation of how the TSF is protected against this initialisation code that does not run in the evaluated configuration.
</t>
    </r>
    <r>
      <rPr>
        <color indexed="64"/>
        <rFont val="Arial"/>
        <sz val="9"/>
      </rPr>
      <t xml:space="preserve">The above may be covered by FPT_INI.1.4
</t>
    </r>
    <r>
      <rPr>
        <color indexed="64"/>
        <rFont val="Arial"/>
        <sz val="9"/>
      </rPr>
      <t xml:space="preserve">[line 5976 in 15408-3]
</t>
    </r>
    <r>
      <rPr>
        <color indexed="64"/>
        <i/>
        <rFont val="Arial"/>
        <sz val="9"/>
      </rPr>
      <t xml:space="preserve">There must also be an explanation of how the trusted initialisation code will maintain the integrity of the TSF (and of its initialisation process) such that the initialisation process is able to detect any modification that would result in the TSF being spoofed into believe it was in an initial secure state.
</t>
    </r>
    <r>
      <rPr>
        <color indexed="64"/>
        <rFont val="Arial"/>
        <sz val="9"/>
      </rPr>
      <t xml:space="preserve">The above may be covered by FPT_INI.1.2</t>
    </r>
  </si>
  <si>
    <t xml:space="preserve">It’s not proposed change to the 15408-2 but JP NB recommends removing ADV_ARC.1.3C in ISO/IEC 15408-3 because this assurance component can be replaced with FPT_INI.1 and secure initialization may not be necessary for all type of the TOEs (e.g. one-way H/W data diode or trusted biometrics recognition application running on the mobile (mobile OS is responsible for securely initializing the trusted apps))</t>
  </si>
  <si>
    <t xml:space="preserve">ADV_ARC and AGD_PRE are needed in other scenarios. FPT_INI is not able to replace these in all cases.
Propose to review this FPT_INI SFR throught the CCUF liaison.</t>
  </si>
  <si>
    <t xml:space="preserve">US 046</t>
  </si>
  <si>
    <t>14.10.09</t>
  </si>
  <si>
    <t xml:space="preserve">It seems like the section for FPT_RCV.2 should be numbered
14.10.9 rather than 14.10.8.3, with the subsequent sections in 14.10 updated to reflect this change. This numbering error also seems to have prevented this section from showing up in the table of contents.</t>
  </si>
  <si>
    <t>FPT_RCV</t>
  </si>
  <si>
    <t xml:space="preserve">DE/JM02 047</t>
  </si>
  <si>
    <t xml:space="preserve">DE/JM02 </t>
  </si>
  <si>
    <t xml:space="preserve">5248 - 5251</t>
  </si>
  <si>
    <t xml:space="preserve">CCDB Crypto Working Group made this contribution as SFR FTP_PRO.</t>
  </si>
  <si>
    <t>FTP_PRO</t>
  </si>
  <si>
    <t xml:space="preserve">US 048</t>
  </si>
  <si>
    <t xml:space="preserve">Editors' notes on audit activities seems to have
worked its way into these "component relationships" sections. The text is a copy of the list found at line 5294.</t>
  </si>
  <si>
    <t xml:space="preserve">Review 17.3 Secure Channel (FTP_PRO) and amend formatting/structure to match other components.</t>
  </si>
  <si>
    <t xml:space="preserve">KR 049
03</t>
  </si>
  <si>
    <t xml:space="preserve">KR 049</t>
  </si>
  <si>
    <t xml:space="preserve">5288
pp 139</t>
  </si>
  <si>
    <t xml:space="preserve">Several terms “trusted channel” appear in subclause 17.3 Secure channel.
Please replace “trusted channel” which appear in 17.3 by “secure channel.</t>
  </si>
  <si>
    <t xml:space="preserve">Replace “trusted channel” by “secure channel”.</t>
  </si>
  <si>
    <t xml:space="preserve">KR 050
04</t>
  </si>
  <si>
    <t xml:space="preserve">KR 050</t>
  </si>
  <si>
    <t xml:space="preserve">5290
pp 139</t>
  </si>
  <si>
    <r>
      <rPr>
        <color indexed="64"/>
        <rFont val="Arial"/>
        <sz val="9"/>
      </rPr>
      <t xml:space="preserve">In the text “This family defines requirements for establishing a secure channel and using the secure channel to transfer </t>
    </r>
    <r>
      <rPr>
        <color rgb="FF0432FF"/>
        <rFont val="Arial"/>
        <sz val="9"/>
      </rPr>
      <t>data</t>
    </r>
    <r>
      <rPr>
        <color indexed="64"/>
        <rFont val="Arial"/>
        <sz val="9"/>
      </rPr>
      <t xml:space="preserve"> securely.”, please replace “data” by “the TSF data or user data”.</t>
    </r>
  </si>
  <si>
    <t xml:space="preserve">Replace “data” by “the TSF data or user data”.</t>
  </si>
  <si>
    <t xml:space="preserve">US 051</t>
  </si>
  <si>
    <t>17.03.1</t>
  </si>
  <si>
    <t xml:space="preserve">5294 – 5303 is the same an incomplete repetition of  5318 17.3.3 including the editor’s note</t>
  </si>
  <si>
    <t xml:space="preserve">Delete lines 5294 - 5303</t>
  </si>
  <si>
    <t xml:space="preserve">US 052</t>
  </si>
  <si>
    <t>17.03.5.1</t>
  </si>
  <si>
    <t xml:space="preserve">5356 – 5370 the dependencies and the editors’ note on proposed text for management and audit have been merged together leading to confusion.
This formatting is inconsistent with the rest of the document.</t>
  </si>
  <si>
    <t xml:space="preserve">Review 17.3.5.1 Component Relationships and amend the formatting to make it consistent with the rest of the document.  Restart lettering.</t>
  </si>
  <si>
    <t xml:space="preserve">KR 053
05</t>
  </si>
  <si>
    <t xml:space="preserve">KR 053</t>
  </si>
  <si>
    <t xml:space="preserve">5374
pp 141</t>
  </si>
  <si>
    <t>17.03.5.3</t>
  </si>
  <si>
    <t xml:space="preserve">17.3.5.3 FTP_PRO.2.2: The TSF shall authenticate [selection: its peer, itself to its peer] using one of the following mechanisms: [assignment: list of authentication mechanisms].
Secure channel needs the FTP_PRO.2.2.
Authentication mechanism is not included in key establishment.
We suggest to move FTP_PRO.2.2 to FTP_PRO.3 or to create a new component FTP_PRO.4 and change FTP_PRO.2.2 to FTP_PRO.4.1</t>
  </si>
  <si>
    <t xml:space="preserve">Move FTP_PRO.2.2 to FTP_PRO.3 and change the name to FTP_PRO.3.3.
Or create a new component FTP_PRO.4 and change FTP_PRO.2.2 to FTP_PRO.4.1</t>
  </si>
  <si>
    <t xml:space="preserve">The topic will also be discussed by CCDB Crypto Working Group , and comminicated via the liaison channel.</t>
  </si>
  <si>
    <t xml:space="preserve">US 054</t>
  </si>
  <si>
    <t>17.03.6.1</t>
  </si>
  <si>
    <t xml:space="preserve">5383 – 5395 the dependencies and the editors’ note on proposed text for management and audit have been merged together leading to confusion.
This formatting is inconsistent with the rest of the document.</t>
  </si>
  <si>
    <t xml:space="preserve">Review 17.3.6.1 Component Relationship and amend the formatting to make it consistent with the rest of the document.  Restart lettering.</t>
  </si>
  <si>
    <t xml:space="preserve">US 055</t>
  </si>
  <si>
    <t>F.13</t>
  </si>
  <si>
    <t xml:space="preserve">This section is incomplete</t>
  </si>
  <si>
    <t xml:space="preserve">F.13 Stored data confidentiality *FDP_SDC) requires completing</t>
  </si>
  <si>
    <t xml:space="preserve">US 056</t>
  </si>
  <si>
    <t>F.8</t>
  </si>
  <si>
    <t xml:space="preserve">The section F.8 is incomplete</t>
  </si>
  <si>
    <t xml:space="preserve">F.8 Information retention Control (FDP_IRC) requires completing</t>
  </si>
  <si>
    <t xml:space="preserve">DE/KR05 057</t>
  </si>
  <si>
    <t xml:space="preserve">DE/KR05 </t>
  </si>
  <si>
    <t xml:space="preserve">7017 -7021</t>
  </si>
  <si>
    <t>F.8.02</t>
  </si>
  <si>
    <t xml:space="preserve">FDP_IRC is to be restructured and rewritten to make it more explicit and precise. User notes need to be completed.</t>
  </si>
  <si>
    <r>
      <rPr>
        <color indexed="64"/>
        <rFont val="Arial"/>
        <sz val="9"/>
      </rPr>
      <t xml:space="preserve">Replace 7017 - 7021 with the following text: “F8.2 FDP_IRC.1 Information retention control
</t>
    </r>
    <r>
      <rPr>
        <color indexed="64"/>
        <rFont val="Arial"/>
        <sz val="9"/>
      </rPr>
      <t xml:space="preserve">F.8.2.1 User application notes
</t>
    </r>
    <r>
      <rPr>
        <color indexed="64"/>
        <rFont val="Arial"/>
        <sz val="9"/>
      </rPr>
      <t xml:space="preserve">While a great aspect of the elimination of the objects as required by FDP_IRC.1 refers to the information stored within the object as a container, it also includes all attributes (also in the meaning of metadata) that may be associated with the object.
</t>
    </r>
    <r>
      <rPr>
        <color indexed="64"/>
        <rFont val="Arial"/>
        <sz val="9"/>
      </rPr>
      <t xml:space="preserve">In this aspect, the focus of FDP_IRC differs from other components related to access or information flow control policies, such as FDP_IFF and FDP_IFC. More important, objects here are always considered in the context of selected activities that are performed on these objects. In contrast to residual information protection (FDP_RIP), FPR_IRC excludes objects from any access or information flow and deletes them, irreversibly and untraceably when they are no longer needed by a set of activities.
</t>
    </r>
    <r>
      <rPr>
        <color indexed="64"/>
        <rFont val="Arial"/>
        <sz val="9"/>
      </rPr>
      <t xml:space="preserve">While it may not be completely clear, which objects to consider, it is essential that the list of objects is assigned by the ST author at the very latest in order to allow for concrete tests. In any case the list of objects shall be derived from a structured analysis.
</t>
    </r>
    <r>
      <rPr>
        <color indexed="64"/>
        <rFont val="Arial"/>
        <sz val="9"/>
      </rPr>
      <t xml:space="preserve">The Information erasure policy as defined in FDP_IRC.1 serves to protect all information that is contained in the assigned objects from being misused, regardless of whether the information is primary content or any kind of attribute. The policy covers combinations of objects and activities. The policy’s coverage may be “complete” with respect to all objects related to one or more activities, or it may address only some of objects related to one or more activities.
</t>
    </r>
    <r>
      <rPr>
        <color indexed="64"/>
        <rFont val="Arial"/>
        <sz val="9"/>
      </rPr>
      <t xml:space="preserve">The term "promptly" in FDP_IRC.1 specifically refers to the fact that the objects shall be terminated in a manner so that it can be secured they cannot be accessed before.</t>
    </r>
    <r>
      <rPr>
        <color indexed="64"/>
        <rFont val="Times New Roman"/>
        <sz val="9"/>
      </rPr>
      <t xml:space="preserve">
</t>
    </r>
    <r>
      <rPr>
        <color indexed="64"/>
        <rFont val="Arial"/>
        <sz val="9"/>
      </rPr>
      <t xml:space="preserve">F.8.2.2 Operations
</t>
    </r>
    <r>
      <rPr>
        <color indexed="64"/>
        <rFont val="Arial"/>
        <sz val="9"/>
      </rPr>
      <t xml:space="preserve">F.8.2.2.1 Assignment
</t>
    </r>
    <r>
      <rPr>
        <color indexed="64"/>
        <rFont val="Arial"/>
        <sz val="9"/>
      </rPr>
      <t xml:space="preserve">In FDP_IRC.1.1, the PP/ST author should specify a uniquely named information erasure policy to be enforced by the TSF.
</t>
    </r>
    <r>
      <rPr>
        <color indexed="64"/>
        <rFont val="Arial"/>
        <sz val="9"/>
      </rPr>
      <t xml:space="preserve">In FDP_IRC.1.1, the PP/ST author should specify the list of objects that are required for the respective list of activities, e.g. “all message objects”.
</t>
    </r>
    <r>
      <rPr>
        <color indexed="64"/>
        <rFont val="Arial"/>
        <sz val="9"/>
      </rPr>
      <t xml:space="preserve">In FDP_IRC.1.1, the PP/ST author should specify the list of activities that the information erasure policy is concerned with, e.g. “all activities related to passing a message on, such as receiving a message, cryptographic handling of a message, sending a message”. 
</t>
    </r>
    <r>
      <rPr>
        <color indexed="64"/>
        <rFont val="Arial"/>
        <sz val="9"/>
      </rPr>
      <t xml:space="preserve">In FDP_IRC.1.2, the PP/ST author should specify the list of objects that are required for the respective list of activities. This assignment shall be identical to the assigned objects in FDP_IRC.1.1.”</t>
    </r>
  </si>
  <si>
    <t xml:space="preserve">With thanks for the contribution</t>
  </si>
  <si>
    <t xml:space="preserve">DE/KR06 058</t>
  </si>
  <si>
    <t xml:space="preserve">DE/KR06 </t>
  </si>
  <si>
    <t xml:space="preserve">7022 - 7026</t>
  </si>
  <si>
    <t>F.8.03</t>
  </si>
  <si>
    <t xml:space="preserve">FDP_IRC is to be restructured and rewritten to make it more explicit and precise. User notes need to be aligned.</t>
  </si>
  <si>
    <t xml:space="preserve">Delete 7022 -7026</t>
  </si>
  <si>
    <t xml:space="preserve">US 059</t>
  </si>
  <si>
    <t>G.1</t>
  </si>
  <si>
    <r>
      <rPr>
        <color indexed="64"/>
        <rFont val="Arial"/>
        <sz val="9"/>
      </rPr>
      <t xml:space="preserve">The sentence has not been finished, it currently states
</t>
    </r>
    <r>
      <rPr>
        <color indexed="64"/>
        <rFont val="Helvetica"/>
        <sz val="9"/>
      </rPr>
      <t xml:space="preserve">“The Authentication proof of identity (FIA_API) family…”</t>
    </r>
  </si>
  <si>
    <r>
      <rPr>
        <color indexed="64"/>
        <rFont val="Arial"/>
        <sz val="9"/>
      </rPr>
      <t xml:space="preserve">Complete sentence.  Suggest
</t>
    </r>
    <r>
      <rPr>
        <color indexed="64"/>
        <rFont val="Helvetica"/>
        <sz val="9"/>
      </rPr>
      <t xml:space="preserve">The Authentication proof of identity (FIA_API) family addresses defining the functionality provided by the TOE to prove its identity and to be verified by an external entity in the TOE IT environment.</t>
    </r>
  </si>
  <si>
    <t xml:space="preserve">Is actually line 7454</t>
  </si>
  <si>
    <t xml:space="preserve">US 060</t>
  </si>
  <si>
    <t>H.1</t>
  </si>
  <si>
    <t xml:space="preserve">H.1 General information has been replicated in full from CC 3.1 R5 as a result the new SFRs (e.g. FMT_LIM) are not discussed in the general information.</t>
  </si>
  <si>
    <t xml:space="preserve">A sentence about FMT_LIM should be included in H.1 General information.</t>
  </si>
  <si>
    <t>acepted</t>
  </si>
  <si>
    <t xml:space="preserve">US 061</t>
  </si>
  <si>
    <t>H.2</t>
  </si>
  <si>
    <t xml:space="preserve">H.2 Limited capabilities and availability (FMT_LIM) requires completing.</t>
  </si>
  <si>
    <t xml:space="preserve">US 062</t>
  </si>
  <si>
    <t>I.4</t>
  </si>
  <si>
    <t xml:space="preserve">The section I.4 is incomplete</t>
  </si>
  <si>
    <t xml:space="preserve">I.4 Distribution of trust (FPR_TRD) requires completing</t>
  </si>
  <si>
    <t xml:space="preserve">US 063</t>
  </si>
  <si>
    <t>I.5.03</t>
  </si>
  <si>
    <t xml:space="preserve">Section I.5.3 is incomplete</t>
  </si>
  <si>
    <t xml:space="preserve">I.5.3 FPR_UNL.2 Unlinkability of users requires completing</t>
  </si>
  <si>
    <t xml:space="preserve">US 064</t>
  </si>
  <si>
    <t>J.1</t>
  </si>
  <si>
    <t xml:space="preserve">J.1 General information has been replicated in full from CC 3.1 R5 as a result the new SFRs (e.g. FPT_EMS, FPT_INI) are not discussed in the general information.</t>
  </si>
  <si>
    <t xml:space="preserve">J.1 general information should be updated to include FPT_EMS &amp; FPT_INI into the relevant grouping in lines 8444-8466.</t>
  </si>
  <si>
    <t xml:space="preserve">US 065</t>
  </si>
  <si>
    <t>J.2</t>
  </si>
  <si>
    <t xml:space="preserve">J.2 User notes seems to be redundant and not associated with anything.</t>
  </si>
  <si>
    <t xml:space="preserve">Delete J.2 User notes and reformat Annex J and J.3 FPT_EMS TOE emanation becomes J.2 etc.</t>
  </si>
  <si>
    <t xml:space="preserve">US 066</t>
  </si>
  <si>
    <t>J.3.02</t>
  </si>
  <si>
    <t xml:space="preserve">J.3.2 is incomplete</t>
  </si>
  <si>
    <t xml:space="preserve">J.3.2 FPT_EMS.1 TOE emanation requires completing.</t>
  </si>
  <si>
    <t xml:space="preserve">See 039, 040</t>
  </si>
  <si>
    <t xml:space="preserve">US 067</t>
  </si>
  <si>
    <t>J.5</t>
  </si>
  <si>
    <t xml:space="preserve">J,5 is incomplete</t>
  </si>
  <si>
    <t xml:space="preserve">J.5 Fail Secure (FPT_INI) requires completing.</t>
  </si>
  <si>
    <t xml:space="preserve">US 068</t>
  </si>
  <si>
    <t>M.3</t>
  </si>
  <si>
    <t xml:space="preserve">M.3 is incomplete</t>
  </si>
  <si>
    <t xml:space="preserve">M.3.Secure channel (FTP_PRO) requires completing</t>
  </si>
  <si>
    <t xml:space="preserve">Proposed disposition</t>
  </si>
  <si>
    <t xml:space="preserve">US 001</t>
  </si>
  <si>
    <t xml:space="preserve">Criteria for evaluation of packages need to be added to 15408-3. See Part 1 WD2 US/NIAP64</t>
  </si>
  <si>
    <t xml:space="preserve">Add a new clause for evaluating packages and package family structure.</t>
  </si>
  <si>
    <t xml:space="preserve">What specific process improvement is the below sentence refers to? 
The determination of appropriate process controls in order to support process improvement is a long established best practice.</t>
  </si>
  <si>
    <t xml:space="preserve">Please state or list the specific process improvement that the sentence refers to</t>
  </si>
  <si>
    <t xml:space="preserve">Experts agreed to restore the original text from 15408-3:2008. This topic is intended to be reviewed in the future.</t>
  </si>
  <si>
    <t>ALC_XXX</t>
  </si>
  <si>
    <t xml:space="preserve">Where is the measurability mentioned in the below defined?  It finally appears in line 4082.  
The components in this family are levelled on the basis of increasing requirements for measurability of the life-cycle model, and for compliance with that model</t>
  </si>
  <si>
    <t xml:space="preserve">Please define measurability of the life-cycle model properly so that it covers the scenario examples in and after line 4082.</t>
  </si>
  <si>
    <t xml:space="preserve">see US 002</t>
  </si>
  <si>
    <t xml:space="preserve">US 004</t>
  </si>
  <si>
    <r>
      <rPr>
        <color indexed="64"/>
        <rFont val="Arial"/>
        <sz val="9"/>
      </rPr>
      <t xml:space="preserve">Don’t understand how a concept of acceptance fits in a life cycle model for a TOE
</t>
    </r>
    <r>
      <rPr>
        <color indexed="64"/>
        <rFont val="Arial"/>
        <sz val="9"/>
      </rPr>
      <t xml:space="preserve">
</t>
    </r>
    <r>
      <rPr>
        <color indexed="64"/>
        <rFont val="Arial"/>
        <sz val="9"/>
      </rPr>
      <t xml:space="preserve">There are different types of acceptance situations that are dealt with at different locations in this document</t>
    </r>
  </si>
  <si>
    <t xml:space="preserve">Please explain the concept of acceptance in the context of a life cycle model for a TOE</t>
  </si>
  <si>
    <t xml:space="preserve">US 005</t>
  </si>
  <si>
    <t xml:space="preserve">The below is not true.  There is no mention of upstream developer in the rest of this doc. 
acceptance of parts delivered by upstream developers for inclusion in the TOE are addressed in this family;</t>
  </si>
  <si>
    <t xml:space="preserve">Delete this bullet</t>
  </si>
  <si>
    <t xml:space="preserve">US 006</t>
  </si>
  <si>
    <t xml:space="preserve">The word acceptance is not mentioned in Clause 12.5 for ALC_DVS.  So don’t understand how ALC_DVS addresses acceptance of parts due to internal transfers.  
acceptance of parts due to internal transfers are addressed in Development security (ALC_DVS);</t>
  </si>
  <si>
    <t xml:space="preserve">Please explain how ALC_DVS addresses acceptance of parts due to internal transfers</t>
  </si>
  <si>
    <t xml:space="preserve">The word acceptance is not mentioned in Clause 12.2 for ALC_CMC.  So don’t understand how ALC_CMC addresses acceptance of configuration items into the CM system.  
acceptance of configuration items into the CM system is addressed in CM capabilities (ALC_CMC);</t>
  </si>
  <si>
    <t xml:space="preserve">Please explain how ALC_CMC addresses acceptance of configuration items into the CM system</t>
  </si>
  <si>
    <t xml:space="preserve">US 008</t>
  </si>
  <si>
    <t xml:space="preserve">The word acceptance is not mentioned in Clause 12.4 for ALC_DEL.  So don’t understand how ALC_ DEL addresses acceptance of the TOE delivered to the downstream users.  
acceptance of the TOE delivered to the downstream users is addressed in Delivery (ALC_DEL);</t>
  </si>
  <si>
    <t xml:space="preserve">Please explain how ALC_ DEL addresses acceptance of the TOE delivered to the downstream users</t>
  </si>
  <si>
    <t xml:space="preserve">US 009</t>
  </si>
  <si>
    <t xml:space="preserve">The word acceptance is not mentioned in Clause 12.6 for ALC_FLR.  So don’t understand how ALC_ FLR addresses acceptance of security flaw reports.  
acceptance of security flaw reports is addressed in Flaw remediation (ALC_FLR)</t>
  </si>
  <si>
    <t xml:space="preserve">Please explain how ALC_ FLR addresses acceptance of security flaw reports</t>
  </si>
  <si>
    <t xml:space="preserve">US 010</t>
  </si>
  <si>
    <t xml:space="preserve">This requirement should reflect what I stated in Line 4050 “Adopting a life-cycle model, or models that meets the needs of the developer’s organization will improve the likelihood that the development, production and maintenance processes applied to TOE”
The developer shall establish the life-cycle processes to be used in the development and maintenance of the TOE</t>
  </si>
  <si>
    <t xml:space="preserve">Change the requirement text to 
“The developer shall adopt the life-cycle processes, which are described in its organization’s life-cycle definition documentation, to develop, produce and maintain the TOE”</t>
  </si>
  <si>
    <t xml:space="preserve">US 011</t>
  </si>
  <si>
    <t xml:space="preserve">The below does not say enough that the life-cycle processes documentation states the required controls.  
The life-cycle processes documentation shall provide for the necessary control over the development and maintenance of the TOE</t>
  </si>
  <si>
    <t xml:space="preserve">Change the requirement text to
“The developer’s adopted life-cycle processes documentation for developing, producing and maintaining the TOE shall state the required controls associated with the life-cycle processes”</t>
  </si>
  <si>
    <t xml:space="preserve">US 012</t>
  </si>
  <si>
    <t>012</t>
  </si>
  <si>
    <t xml:space="preserve">Saying just “all requirements for content and presentation of evidence” is not sufficient.  If the life-cycle definition documentation does not describe the actual processes and controls used to develop and maintain the TOE or the actual controls, there is not improvement in terms of assurance.    
The evaluator shall confirm that the information provided meets all requirements for content and presentation of evidence</t>
  </si>
  <si>
    <t xml:space="preserve">Please specify what the evaluator is expected to look for in the life-cycle definition documentation</t>
  </si>
  <si>
    <t xml:space="preserve">US 013</t>
  </si>
  <si>
    <t xml:space="preserve">Use the word “gate” instead of “control” in the below to mean that the corresponding process or property is not signed off unless the required measurement is achieved.  
The developer shall control the TOE development processes and security relevant properties of the TOE using the defined measurements.</t>
  </si>
  <si>
    <t xml:space="preserve">Change the sentence to 
“The developer shall gate the TOE development processes and security relevant properties of the TOE using the defined measurements to sign them off”</t>
  </si>
  <si>
    <t xml:space="preserve">US 014</t>
  </si>
  <si>
    <t xml:space="preserve">What is life-cycle output documentation ? 
The developer shall provide life-cycle output documentation</t>
  </si>
  <si>
    <t xml:space="preserve">Please describe life-cycle output documentation.  List what it entails.</t>
  </si>
  <si>
    <t xml:space="preserve">US 015</t>
  </si>
  <si>
    <t xml:space="preserve">What is being asserted or evaluated in the text below?  Is it the developer’s use of the measurements or is it the improvements induced by the measurements being used, or both?  
The developer shall use the measurements of the TOE development processes and security relevant properties of the TOE to support improvements in the development processes and/or the TOE itself.</t>
  </si>
  <si>
    <t xml:space="preserve">Please make clear what are asserted or evaluated in the requirement.</t>
  </si>
  <si>
    <t xml:space="preserve">US 016</t>
  </si>
  <si>
    <t xml:space="preserve">In connection with the earlier comment on Line 4124, why not simply maintain the use of measurements instead of saying “its arithmetic parameters and/or metrics” ?  
including the details of its arithmetic parameters and/or metrics used to control the security relevant properties of the TOE and its development processes</t>
  </si>
  <si>
    <r>
      <rPr>
        <color indexed="64"/>
        <rFont val="Arial"/>
        <sz val="9"/>
      </rPr>
      <t xml:space="preserve">Change the requirement text to 
</t>
    </r>
    <r>
      <rPr>
        <color indexed="64"/>
        <rFont val="Arial"/>
        <sz val="9"/>
      </rPr>
      <t xml:space="preserve">
</t>
    </r>
    <r>
      <rPr>
        <color indexed="64"/>
        <rFont val="Arial"/>
        <sz val="9"/>
      </rPr>
      <t xml:space="preserve">“including the details of measurements, in terms of e.g. arithmetic parameters or metrics</t>
    </r>
    <r>
      <rPr>
        <color indexed="64"/>
        <rFont val="Times New Roman"/>
        <sz val="9"/>
      </rPr>
      <t>,</t>
    </r>
    <r>
      <rPr>
        <color indexed="64"/>
        <rFont val="Arial"/>
        <sz val="9"/>
      </rPr>
      <t xml:space="preserve"> used to gate the TOE development processes and security relevant properties of the TOE for signing them off”</t>
    </r>
  </si>
  <si>
    <t xml:space="preserve">Not sure that the records of improvements due to the required controls are effective since this document does not specify the required controls.   The documented developer’s life cycle processes may include the specific controls.  However, improvements are not necessary a consequence.  
The life-cycle process output documentation shall include records of improvements made in the security relevant properties of the TOE and its development processes</t>
  </si>
  <si>
    <t xml:space="preserve">Change the requirement text to 
“The life-cycle process output documentation shall include the developer’s records of the gating control signing off for the TOE”</t>
  </si>
  <si>
    <t xml:space="preserve">DE 018</t>
  </si>
  <si>
    <t>3670/71</t>
  </si>
  <si>
    <r>
      <t xml:space="preserve">These two new lines define the term “developer” in the context of ALC_CMS.2 as an individual person. This leads to an inconsistent use of the term “developer” as this term is defined in part 1 as follows: “</t>
    </r>
    <r>
      <rPr>
        <color indexed="64"/>
        <i/>
        <rFont val="Helvetica"/>
        <sz val="11"/>
      </rPr>
      <t xml:space="preserve">organization responsible for the development of the TOE</t>
    </r>
    <r>
      <rPr>
        <color indexed="64"/>
        <rFont val="Helvetica"/>
        <sz val="11"/>
      </rPr>
      <t xml:space="preserve">”
The benefit of this change is unclear: CC aims to provide assurance on the security behaviour of the TOE. How does the information on the individual person who developed an item on the configuration list improves the security?
</t>
    </r>
    <r>
      <rPr>
        <color indexed="64"/>
        <rFont val="Arial"/>
        <sz val="11"/>
      </rPr>
      <t xml:space="preserve">
</t>
    </r>
    <r>
      <rPr>
        <color indexed="64"/>
        <rFont val="Helvetica"/>
        <sz val="11"/>
      </rPr>
      <t xml:space="preserve">If the developer in this context remains an individual person: Please provide information on the followings questions:
</t>
    </r>
    <r>
      <rPr>
        <color indexed="64"/>
        <rFont val="Arial"/>
        <sz val="11"/>
      </rPr>
      <t xml:space="preserve">
</t>
    </r>
    <r>
      <rPr>
        <color indexed="64"/>
        <rFont val="Helvetica"/>
        <sz val="11"/>
      </rPr>
      <t xml:space="preserve">What should be indicated in the configuration list if more than one person is involved in the development?
What should be indicated in the configuration list if the person that developed the configuration item has left the organisation?</t>
    </r>
  </si>
  <si>
    <r>
      <rPr>
        <color indexed="64"/>
        <rFont val="Helvetica"/>
        <sz val="11"/>
      </rPr>
      <t xml:space="preserve">Use a different term instead of “developer” or remove the new lines.
</t>
    </r>
    <r>
      <rPr>
        <color indexed="64"/>
        <rFont val="Helvetica"/>
        <sz val="11"/>
      </rPr>
      <t xml:space="preserve">
</t>
    </r>
    <r>
      <rPr>
        <color indexed="64"/>
        <rFont val="Helvetica"/>
        <sz val="11"/>
      </rPr>
      <t xml:space="preserve">If the changes remain in the document: clarify the intention behind this change and provide an interpretation.
</t>
    </r>
    <r>
      <rPr>
        <color indexed="64"/>
        <rFont val="Arial"/>
        <sz val="11"/>
      </rPr>
      <t xml:space="preserve">
</t>
    </r>
    <r>
      <rPr>
        <color indexed="64"/>
        <rFont val="Helvetica"/>
        <sz val="11"/>
      </rPr>
      <t xml:space="preserve">Please answer the question in the comment column</t>
    </r>
  </si>
  <si>
    <t xml:space="preserve">Remove: "“Developer” here refers to an individual person."</t>
  </si>
  <si>
    <t>3</t>
  </si>
  <si>
    <t xml:space="preserve">JP0 020</t>
  </si>
  <si>
    <t xml:space="preserve">JP1 021</t>
  </si>
  <si>
    <t xml:space="preserve">See JP2 in JP comment on ISO/IEC 15408-1</t>
  </si>
  <si>
    <r>
      <rPr>
        <color indexed="64"/>
        <rFont val="Arial"/>
        <sz val="9"/>
      </rPr>
      <t xml:space="preserve">Add new APE components that describe how evaluation methods and activities are to be presented and evaluated</t>
    </r>
    <r>
      <rPr>
        <color indexed="64"/>
        <rFont val="Times New Roman"/>
        <sz val="9"/>
      </rPr>
      <t>.</t>
    </r>
  </si>
  <si>
    <t xml:space="preserve">evaluation methods are no subject in 15408-3.</t>
  </si>
  <si>
    <t xml:space="preserve">US 022</t>
  </si>
  <si>
    <t xml:space="preserve">Editors Note</t>
  </si>
  <si>
    <t xml:space="preserve">As indicated in the 15408-1 comments, I do not think that we should accept the Multi-EAL approach as a valid insertion between the last working draft and first committee draft.  More work and study is needed in order to properly assess its validity and impact on all parts of 15408.</t>
  </si>
  <si>
    <t xml:space="preserve">Remove Multi-EAL approach</t>
  </si>
  <si>
    <t>rejected</t>
  </si>
  <si>
    <t xml:space="preserve">Multi EAL approach will be updated for the version of the document</t>
  </si>
  <si>
    <t xml:space="preserve">KR 023 02</t>
  </si>
  <si>
    <t xml:space="preserve">KR 023</t>
  </si>
  <si>
    <t xml:space="preserve"> 02</t>
  </si>
  <si>
    <t xml:space="preserve">445
pp 2</t>
  </si>
  <si>
    <t xml:space="preserve">The text “0 provides a cross reference between PPs and the families and components of the APE class” seems error.
Please Replace “0 provides a cross reference between PPs and the families and components of the APE class” by “ Annex D provides information to the SAR that has been integrated in this part of ISO/IEC 15408”</t>
  </si>
  <si>
    <t xml:space="preserve">Please Replace “0 provides a cross reference between PPs and the families and components of the APE class” by “ Annex D provides information to the SAR that has been integrated in this part of ISO/IEC 15408”</t>
  </si>
  <si>
    <t xml:space="preserve">US 024</t>
  </si>
  <si>
    <t>05.03.3</t>
  </si>
  <si>
    <t xml:space="preserve">a) c) and e)</t>
  </si>
  <si>
    <t xml:space="preserve">Replace inconsistent hyphens</t>
  </si>
  <si>
    <r>
      <rPr>
        <color indexed="64"/>
        <rFont val="Arial"/>
        <sz val="9"/>
      </rPr>
      <t xml:space="preserve">Replace “- -“ with  “</t>
    </r>
    <r>
      <rPr>
        <color rgb="FFFF2600"/>
        <rFont val="Helvetica"/>
        <sz val="9"/>
      </rPr>
      <t>–</t>
    </r>
    <r>
      <rPr>
        <color indexed="64"/>
        <rFont val="Helvetica"/>
        <sz val="9"/>
      </rPr>
      <t>“</t>
    </r>
  </si>
  <si>
    <t xml:space="preserve">US 025</t>
  </si>
  <si>
    <t>All</t>
  </si>
  <si>
    <t xml:space="preserve">Vulnerabilities may also be introduced during delivery. For example, through tampering during the delivery process.</t>
  </si>
  <si>
    <t xml:space="preserve">Rename list item d)
d) delivery, installation and configuration</t>
  </si>
  <si>
    <t xml:space="preserve">US 026</t>
  </si>
  <si>
    <t xml:space="preserve">Vulnerabilities may also be introduced during maintenance. For example, through a flawed software patch.</t>
  </si>
  <si>
    <r>
      <rPr>
        <color indexed="64"/>
        <rFont val="Arial"/>
        <sz val="9"/>
      </rPr>
      <t xml:space="preserve">Add a new list item:
</t>
    </r>
    <r>
      <rPr>
        <color indexed="64"/>
        <rFont val="Arial"/>
        <sz val="9"/>
      </rPr>
      <t xml:space="preserve">f) maintenance </t>
    </r>
    <r>
      <rPr>
        <color indexed="64"/>
        <rFont val="Helvetica"/>
        <sz val="9"/>
      </rPr>
      <t xml:space="preserve">– that is, an IT product is maintained in such a way that new vulnerabilities are introduced.</t>
    </r>
  </si>
  <si>
    <t xml:space="preserve">US 027</t>
  </si>
  <si>
    <t>05.03.4</t>
  </si>
  <si>
    <r>
      <rPr>
        <color indexed="64"/>
        <rFont val="Arial"/>
        <sz val="9"/>
      </rPr>
      <t xml:space="preserve">The statement here that “assurance is </t>
    </r>
    <r>
      <rPr>
        <color indexed="64"/>
        <rFont val="Times New Roman"/>
        <sz val="9"/>
      </rPr>
      <t xml:space="preserve">grounds for confidence that an IT product meets its security objectives.</t>
    </r>
    <r>
      <rPr>
        <color indexed="64"/>
        <rFont val="Arial"/>
        <sz val="9"/>
      </rPr>
      <t xml:space="preserve"> “ contradicts the definition in part 1 which states
</t>
    </r>
    <r>
      <rPr>
        <color indexed="64"/>
        <rFont val="Helvetica"/>
        <sz val="11"/>
      </rPr>
      <t>“</t>
    </r>
    <r>
      <rPr>
        <color indexed="64"/>
        <rFont val="Times New Roman"/>
        <sz val="11"/>
      </rPr>
      <t xml:space="preserve">assurance
</t>
    </r>
    <r>
      <rPr>
        <color indexed="64"/>
        <rFont val="Times New Roman"/>
        <sz val="9"/>
      </rPr>
      <t xml:space="preserve">grounds for confidence that a TOE meets the SFRs”</t>
    </r>
  </si>
  <si>
    <r>
      <rPr>
        <color indexed="64"/>
        <rFont val="Arial"/>
        <sz val="9"/>
      </rPr>
      <t xml:space="preserve">Change to :
</t>
    </r>
    <r>
      <rPr>
        <color indexed="64"/>
        <rFont val="Arial"/>
        <sz val="9"/>
      </rPr>
      <t>“</t>
    </r>
    <r>
      <rPr>
        <color indexed="64"/>
        <rFont val="Times New Roman"/>
        <sz val="9"/>
      </rPr>
      <t xml:space="preserve">Assurance is grounds for confidence that an IT product meets its SFRs”</t>
    </r>
  </si>
  <si>
    <t xml:space="preserve">Remove 1st sentence (507).</t>
  </si>
  <si>
    <t xml:space="preserve">US 028</t>
  </si>
  <si>
    <t xml:space="preserve">Incorrect use of the word “level”</t>
  </si>
  <si>
    <r>
      <rPr>
        <color indexed="64"/>
        <rFont val="Arial"/>
        <sz val="9"/>
      </rPr>
      <t xml:space="preserve">Change to
</t>
    </r>
    <r>
      <rPr>
        <color indexed="64"/>
        <rFont val="Helvetica"/>
        <sz val="11"/>
      </rPr>
      <t>“</t>
    </r>
    <r>
      <rPr>
        <color indexed="64"/>
        <rFont val="Times New Roman"/>
        <sz val="11"/>
      </rPr>
      <t xml:space="preserve">provide the necessary </t>
    </r>
    <r>
      <rPr>
        <color indexed="64"/>
        <rFont val="Times New Roman"/>
        <strike/>
        <sz val="11"/>
      </rPr>
      <t xml:space="preserve">level of</t>
    </r>
    <r>
      <rPr>
        <color indexed="64"/>
        <rFont val="Times New Roman"/>
        <sz val="11"/>
      </rPr>
      <t xml:space="preserve"> assurance.”</t>
    </r>
  </si>
  <si>
    <t xml:space="preserve">Introduce term “SAR”  on first use</t>
  </si>
  <si>
    <r>
      <rPr>
        <color indexed="64"/>
        <rFont val="Arial"/>
        <sz val="9"/>
      </rPr>
      <t xml:space="preserve">Change to
</t>
    </r>
    <r>
      <rPr>
        <color indexed="64"/>
        <rFont val="Arial"/>
        <sz val="9"/>
      </rPr>
      <t>“</t>
    </r>
    <r>
      <rPr>
        <color indexed="64"/>
        <rFont val="Times New Roman"/>
        <sz val="9"/>
      </rPr>
      <t xml:space="preserve">Figure 1 illustrates the security assurance requirements (SARs)”</t>
    </r>
  </si>
  <si>
    <t xml:space="preserve">US 030</t>
  </si>
  <si>
    <t>06.01.5</t>
  </si>
  <si>
    <r>
      <rPr>
        <color indexed="64"/>
        <rFont val="Arial"/>
        <sz val="9"/>
      </rPr>
      <t xml:space="preserve">Incorrect reference of a document to itself
</t>
    </r>
    <r>
      <rPr>
        <color indexed="64"/>
        <rFont val="Arial"/>
        <sz val="9"/>
      </rPr>
      <t>“</t>
    </r>
    <r>
      <rPr>
        <color indexed="64"/>
        <rFont val="Times New Roman"/>
        <sz val="9"/>
      </rPr>
      <t xml:space="preserve">This part of ISO/IEC 15408”</t>
    </r>
  </si>
  <si>
    <t xml:space="preserve">Change to:
“This document”
This change should be made globally throughout the document</t>
  </si>
  <si>
    <t xml:space="preserve">GB 4 031</t>
  </si>
  <si>
    <r>
      <rPr>
        <color indexed="64"/>
        <rFont val="Arial"/>
        <sz val="9"/>
      </rPr>
      <t xml:space="preserve">To reflect an addition proposed in UK comments on 15048-1 CD1 (clause 9.2)… 
</t>
    </r>
    <r>
      <rPr>
        <color indexed="64"/>
        <rFont val="Arial"/>
        <sz val="9"/>
      </rPr>
      <t xml:space="preserve">The basic intention is to add to APE_CCL a check to acknowledge the possible identification of explicit evaluation methods and evaluation activities (defined in accordance with 15408-4) in the PP’s Conformance Statement (but note that no formal claim of conformance to 15408-4 is made in a PP). 
</t>
    </r>
    <r>
      <rPr>
        <color indexed="64"/>
        <rFont val="Arial"/>
        <sz val="9"/>
      </rPr>
      <t xml:space="preserve">This would be in the following form:
</t>
    </r>
    <r>
      <rPr>
        <color indexed="64"/>
        <rFont val="Arial"/>
        <sz val="9"/>
      </rPr>
      <t xml:space="preserve">“This PP requires the use of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This reference may be to the PP itself, or to one or more separate documents.
</t>
    </r>
    <r>
      <rPr>
        <color indexed="64"/>
        <rFont val="Arial"/>
        <sz val="9"/>
      </rPr>
      <t xml:space="preserve">(The actual evaluator check would then just be that the reference resolves to a target that does indeed define evaluation activities that can be recognised to apply to the PP.)
</t>
    </r>
    <r>
      <rPr>
        <color indexed="64"/>
        <rFont val="Arial"/>
        <sz val="9"/>
      </rPr>
      <t xml:space="preserve">A corresponding requirement then also needs to be added to state that the PP’s list of explicit evaluation methods/evaluation activities includes any evaluation methods/evaluation activities that are identified in items (PPs, PP-Modules/PP-Configurations, Functional Packages) to which the PP itself claims conformance.</t>
    </r>
  </si>
  <si>
    <t xml:space="preserve">If required, update this section for consistency with changes to 15408-1 in this area.</t>
  </si>
  <si>
    <t xml:space="preserve">In P1: GB20,21 and 22?
The above mentioned comments have been accepted, hence this section should be updated.</t>
  </si>
  <si>
    <t xml:space="preserve">US 032</t>
  </si>
  <si>
    <t>07.03.2.2.1</t>
  </si>
  <si>
    <t xml:space="preserve">An ISO document has editions, not a version number.
ISO/IEC 15408-1 will contain as normative references the various documents that make the “coherent set”.
See N18700 (CD1) US003</t>
  </si>
  <si>
    <r>
      <rPr>
        <color indexed="64"/>
        <rFont val="Arial"/>
        <sz val="9"/>
      </rPr>
      <t xml:space="preserve">Change to:
</t>
    </r>
    <r>
      <rPr>
        <color indexed="64"/>
        <rFont val="Arial"/>
        <sz val="9"/>
      </rPr>
      <t xml:space="preserve">“The conformance claim shall contain an ISO/IEC 15408 conformance claim that identifies the </t>
    </r>
    <r>
      <rPr>
        <color indexed="64"/>
        <rFont val="Arial"/>
        <strike/>
        <sz val="9"/>
      </rPr>
      <t xml:space="preserve">version of</t>
    </r>
    <r>
      <rPr>
        <color indexed="64"/>
        <rFont val="Arial"/>
        <sz val="9"/>
      </rPr>
      <t xml:space="preserve"> ISO/IEC 15408</t>
    </r>
    <r>
      <rPr>
        <color rgb="FFFF2600"/>
        <rFont val="Arial"/>
        <sz val="9"/>
      </rPr>
      <t xml:space="preserve">-1 edition</t>
    </r>
    <r>
      <rPr>
        <color indexed="64"/>
        <rFont val="Arial"/>
        <sz val="9"/>
      </rPr>
      <t xml:space="preserve"> to which the PP claims conformance.”
</t>
    </r>
    <r>
      <rPr>
        <color indexed="64"/>
        <rFont val="Arial"/>
        <sz val="9"/>
      </rPr>
      <t xml:space="preserve">This change should be made globally throughout the document</t>
    </r>
  </si>
  <si>
    <t xml:space="preserve">See part1 US003</t>
  </si>
  <si>
    <t xml:space="preserve">GB 5 033</t>
  </si>
  <si>
    <t>07.03.2.2.3</t>
  </si>
  <si>
    <t xml:space="preserve">It seems that in the context of stating what should be in the conformance claim, “this part of ISO/IEC 15408” should be replaced by “ISO/IEC 15408-3” so that it will be more meaningful when written in other documents (e.g. CEM, or perhaps a PP or ST).</t>
  </si>
  <si>
    <t xml:space="preserve">Change “this part of ISO/IEC 15408” to “ISO/IEC 15408-3”</t>
  </si>
  <si>
    <t xml:space="preserve">See the directives: Will change to "this document"</t>
  </si>
  <si>
    <t xml:space="preserve">See comment for line 659 and 1483:
Note that since this component/element test is be cited in a PP, PP-Module, or ST then using this language will go horribly wrong!</t>
  </si>
  <si>
    <r>
      <rPr>
        <color indexed="64"/>
        <rFont val="Arial"/>
        <sz val="9"/>
      </rPr>
      <t xml:space="preserve">This is  a case where we explicitly want to use the literal text. (“…”) Ot
</t>
    </r>
    <r>
      <rPr>
        <color indexed="64"/>
        <rFont val="Arial"/>
        <sz val="9"/>
      </rPr>
      <t xml:space="preserve">Change from:
</t>
    </r>
    <r>
      <rPr>
        <color indexed="64"/>
        <rFont val="Times New Roman"/>
        <sz val="11"/>
      </rPr>
      <t xml:space="preserve">ISO/IEC 15408 conformance claim shall describe the conformance of the PP to this part of ISO/IEC 15408.
</t>
    </r>
    <r>
      <rPr>
        <color indexed="64"/>
        <rFont val="Times New Roman"/>
        <sz val="11"/>
      </rPr>
      <t xml:space="preserve">To  
</t>
    </r>
    <r>
      <rPr>
        <color indexed="64"/>
        <rFont val="Times New Roman"/>
        <sz val="11"/>
      </rPr>
      <t xml:space="preserve">The ISO/IEC 15408 conformance claim shall describe the conformance of the PP to this part of ISO/IEC 15408 as either “ISO/IEC 15408-3 conformant” or ISO/IEC 15408- extended.”</t>
    </r>
  </si>
  <si>
    <t xml:space="preserve">GB 7 035</t>
  </si>
  <si>
    <t>07.07.3.2.10</t>
  </si>
  <si>
    <t xml:space="preserve">APE_REQ.1.10C should be updated to match the latest form found in 18045 CD1 (i.e. to include consideration of environment objectives alongside SFRs when mapping to OSPs.</t>
  </si>
  <si>
    <t xml:space="preserve">Update APE_REQ.1.10C to “The security requirements rationale shall demonstrate that the SFRs (in conjunction with the security objectives for the environment) enforce all OSPs for the TOE.”</t>
  </si>
  <si>
    <t xml:space="preserve">FR 01 036</t>
  </si>
  <si>
    <t>927-929</t>
  </si>
  <si>
    <t>07.07.3.2.7</t>
  </si>
  <si>
    <r>
      <rPr>
        <color indexed="64"/>
        <rFont val="Arial"/>
        <sz val="9"/>
      </rPr>
      <t xml:space="preserve">In APE_REQ.1.7C shown below, the term “security objectives” should be removed
</t>
    </r>
    <r>
      <rPr>
        <color indexed="64"/>
        <i/>
        <rFont val="Arial"/>
        <sz val="9"/>
      </rPr>
      <t xml:space="preserve">The security requirements rationale shall trace each SFR back to the </t>
    </r>
    <r>
      <rPr>
        <color indexed="64"/>
        <i/>
        <rFont val="Arial"/>
        <sz val="9"/>
        <u val="single"/>
      </rPr>
      <t xml:space="preserve">security objectives</t>
    </r>
    <r>
      <rPr>
        <color indexed="64"/>
        <i/>
        <rFont val="Arial"/>
        <sz val="9"/>
      </rPr>
      <t xml:space="preserve"> threats countered by that SFR and OSPs enforced by that SFR.</t>
    </r>
    <r>
      <rPr>
        <color indexed="64"/>
        <i/>
        <rFont val="Times New Roman"/>
        <sz val="9"/>
      </rPr>
      <t xml:space="preserve">
</t>
    </r>
    <r>
      <rPr>
        <color indexed="64"/>
        <i/>
        <rFont val="Times New Roman"/>
        <sz val="9"/>
      </rPr>
      <t xml:space="preserve">
</t>
    </r>
    <r>
      <rPr>
        <color indexed="64"/>
        <rFont val="Arial"/>
        <sz val="9"/>
      </rPr>
      <t xml:space="preserve">(The same holds for ASE_REQ.2)</t>
    </r>
  </si>
  <si>
    <r>
      <rPr>
        <color indexed="64"/>
        <rFont val="Arial"/>
        <sz val="9"/>
      </rPr>
      <t xml:space="preserve">Replace with: 
</t>
    </r>
    <r>
      <rPr>
        <color indexed="64"/>
        <i/>
        <rFont val="Arial"/>
        <sz val="9"/>
      </rPr>
      <t xml:space="preserve">APE_REQ12.7C The security requirements rationale shall trace each SFR back to the threats countered by that SFR and OSPs enforced by that SFR.</t>
    </r>
    <r>
      <rPr>
        <color indexed="64"/>
        <rFont val="Times New Roman"/>
        <sz val="9"/>
      </rPr>
      <t xml:space="preserve">
</t>
    </r>
    <r>
      <rPr>
        <color indexed="64"/>
        <rFont val="Times New Roman"/>
        <sz val="9"/>
      </rPr>
      <t xml:space="preserve">
</t>
    </r>
    <r>
      <rPr>
        <color indexed="64"/>
        <rFont val="Times New Roman"/>
        <sz val="9"/>
      </rPr>
      <t xml:space="preserve">
</t>
    </r>
    <r>
      <rPr>
        <color indexed="64"/>
        <rFont val="Arial"/>
        <sz val="9"/>
      </rPr>
      <t xml:space="preserve">The same holds for ASE_REQ.2</t>
    </r>
  </si>
  <si>
    <r>
      <t xml:space="preserve">Replace for the case of Direct Rationale STs with:
</t>
    </r>
    <r>
      <rPr>
        <color indexed="64"/>
        <i/>
        <rFont val="Arial"/>
        <sz val="9"/>
      </rPr>
      <t xml:space="preserve">APE_REQ1.7C The security requirements rationale shall trace each SFR back to the threats countered by that SFR and OSPs enforced by that SFR.
</t>
    </r>
    <r>
      <rPr>
        <b/>
        <color indexed="64"/>
        <rFont val="Arial"/>
        <sz val="9"/>
      </rPr>
      <t xml:space="preserve">Map to security objectives for non-Direct Rationale STs.</t>
    </r>
    <r>
      <rPr>
        <color indexed="64"/>
        <i/>
        <rFont val="Arial"/>
        <sz val="9"/>
      </rPr>
      <t xml:space="preserve">
</t>
    </r>
    <r>
      <rPr>
        <color indexed="64"/>
        <rFont val="Arial"/>
        <sz val="9"/>
      </rPr>
      <t xml:space="preserve">The same holds for ASE_REQ.2
Check for other solutions.</t>
    </r>
  </si>
  <si>
    <t>APE_REQ</t>
  </si>
  <si>
    <t xml:space="preserve">US 037</t>
  </si>
  <si>
    <t xml:space="preserve">Looks like a typo (“security objectives threats”).</t>
  </si>
  <si>
    <t xml:space="preserve">Change to read “…back to the security threats countered…” or better yet “…back to the SPD elements countered or addressed by that…”</t>
  </si>
  <si>
    <t xml:space="preserve">will use SPD elements</t>
  </si>
  <si>
    <t xml:space="preserve">GB 6 038</t>
  </si>
  <si>
    <t>07.07.3.2.9</t>
  </si>
  <si>
    <t xml:space="preserve">APE_REQ.1.9C should be updated to match the latest form found in 18045 CD1 (i.e. to include consideration of environment objectives alongside SFRs when mapping to threats).</t>
  </si>
  <si>
    <t xml:space="preserve">Update APE_REQ.1.9C to “The security requirements rationale shall demonstrate that the SFRs (in conjunction with the security objectives for the environment) counter all threats for the TOE.”</t>
  </si>
  <si>
    <t xml:space="preserve">FR 02 039</t>
  </si>
  <si>
    <t>07.07.4</t>
  </si>
  <si>
    <r>
      <rPr>
        <color indexed="64"/>
        <rFont val="Arial"/>
        <sz val="9"/>
      </rPr>
      <t xml:space="preserve">APE_REQ.2, which applies to standard PPs, should not include the requirements that are specific to Direct Rationale PPs, eg traceability from SFRs to Threats, natural language SFRs
</t>
    </r>
    <r>
      <rPr>
        <color indexed="64"/>
        <i/>
        <rFont val="Times New Roman"/>
        <sz val="9"/>
      </rPr>
      <t xml:space="preserve">
</t>
    </r>
    <r>
      <rPr>
        <color indexed="64"/>
        <rFont val="Arial"/>
        <sz val="9"/>
      </rPr>
      <t xml:space="preserve">(The same holds for ASE_REQ.2)</t>
    </r>
  </si>
  <si>
    <t xml:space="preserve">Revise the definition of APE_REQ.2 and update as necessary
(The same holds for ASE_REQ.2)</t>
  </si>
  <si>
    <t xml:space="preserve">US 040</t>
  </si>
  <si>
    <t>07.07.4.2.4</t>
  </si>
  <si>
    <t xml:space="preserve">A subclause number erroneously appears</t>
  </si>
  <si>
    <t xml:space="preserve">Remove the subclause number  7.7.4.2.4</t>
  </si>
  <si>
    <t xml:space="preserve">US 041</t>
  </si>
  <si>
    <t xml:space="preserve">A subclause number does not appear for APE_REQ.2.4C</t>
  </si>
  <si>
    <t xml:space="preserve">Add a subclause number for APE_REQ.2.4.C</t>
  </si>
  <si>
    <t xml:space="preserve">KR 042
03</t>
  </si>
  <si>
    <t xml:space="preserve">1008
pp 20</t>
  </si>
  <si>
    <t xml:space="preserve">ISO/IEC 1540-1 is error.
Please replace “ISO/IEC 1540-1” by “ISO/IEC 15408-1”.</t>
  </si>
  <si>
    <t xml:space="preserve">Replace “ISO/IEC 1540-1” by “ISO/IEC 15408-1”.</t>
  </si>
  <si>
    <t xml:space="preserve">US 043</t>
  </si>
  <si>
    <t xml:space="preserve">15408-1 makes a distinction between “Base-PPs”—which are PPs that are included in a PP-Configuration that are Base-PPs for a PP-Module included in that configuration—and (for lack of a better term) “non-Base-PPs”, which are PPs that are included in a PP-Configuration that are not associated with a PP-Module in that PP-Configuration.  In order to be consistent, the same convention should be adopted here.</t>
  </si>
  <si>
    <t xml:space="preserve">Adopt the same terminology as used in 15408-1, or indicate in the introduction how the terms are used in the SARs for the ACE Class.</t>
  </si>
  <si>
    <t xml:space="preserve">US 044</t>
  </si>
  <si>
    <r>
      <rPr>
        <color indexed="64"/>
        <rFont val="Arial"/>
        <sz val="9"/>
      </rPr>
      <t xml:space="preserve">Replace “</t>
    </r>
    <r>
      <rPr>
        <color indexed="64"/>
        <rFont val="Times New Roman"/>
        <sz val="9"/>
      </rPr>
      <t xml:space="preserve">ISO/IEC 1540-1,”  
</t>
    </r>
    <r>
      <rPr>
        <color indexed="64"/>
        <rFont val="Times New Roman"/>
        <sz val="9"/>
      </rPr>
      <t xml:space="preserve">With “ISO/IEC 1540</t>
    </r>
    <r>
      <rPr>
        <color rgb="FFFF2600"/>
        <rFont val="Times New Roman"/>
        <sz val="9"/>
      </rPr>
      <t>8</t>
    </r>
    <r>
      <rPr>
        <color indexed="64"/>
        <rFont val="Times New Roman"/>
        <sz val="9"/>
      </rPr>
      <t>-1,”</t>
    </r>
  </si>
  <si>
    <t xml:space="preserve">US 045</t>
  </si>
  <si>
    <t xml:space="preserve">Incorrect use of “This standard”</t>
  </si>
  <si>
    <t xml:space="preserve">Replace with “The ISO/IEC 15408 series”
Or with “ISO/IEC 15408-5”</t>
  </si>
  <si>
    <t>Note</t>
  </si>
  <si>
    <t xml:space="preserve">The note is not formatted according to ISO Directives part 2</t>
  </si>
  <si>
    <t xml:space="preserve">Format the note in accordance with the ISO Directives part 2</t>
  </si>
  <si>
    <t xml:space="preserve">US 047</t>
  </si>
  <si>
    <t>08.02.2.3.2</t>
  </si>
  <si>
    <r>
      <rPr>
        <color indexed="64"/>
        <rFont val="Arial"/>
        <sz val="9"/>
      </rPr>
      <t xml:space="preserve">A bullet has been inserted and ACE_INT.1.2C
</t>
    </r>
    <r>
      <rPr>
        <color indexed="64"/>
        <rFont val="Helvetica"/>
        <sz val="9"/>
      </rPr>
      <t xml:space="preserve">• The PP-Module introduction shall meet the content and presentation requirements for PP introduction as defined in APE_INT.1.1C to APE_INT.1.5C.</t>
    </r>
    <r>
      <rPr>
        <b/>
        <color indexed="64"/>
        <rFont val="Helvetica"/>
        <sz val="9"/>
      </rPr>
      <t>ACE_INT.1.2C</t>
    </r>
  </si>
  <si>
    <t xml:space="preserve">Remove bullet. Insert  “and” before ACE_INT.1.2C</t>
  </si>
  <si>
    <t xml:space="preserve">For the ACE_INT.1.2C element, this draft introduces the notion that a PP-Module can specify other PP-Modules on which it depends.  This is a new concept for this draft.  Why is it necessary?  If one PP-Module is dependent on another, they should just be both included in the PP-Configuration.  If PP-Module A depends on PP-Module B and PP-Module B is not included in a PP-Configuration, does that imply that PP-Module A has an SPD or an objective that is dependant on PP-Module B being present?  That doesn’t seem to make sense.</t>
  </si>
  <si>
    <t xml:space="preserve">It does not seem that this provides any benefit corresponding to the overhead it introduces.  
Remove this content.</t>
  </si>
  <si>
    <t xml:space="preserve">see US061</t>
  </si>
  <si>
    <t xml:space="preserve">GB 8 049</t>
  </si>
  <si>
    <r>
      <rPr>
        <color indexed="64"/>
        <rFont val="Arial"/>
        <sz val="9"/>
      </rPr>
      <t xml:space="preserve">To reflect an addition proposed in UK comments on 15048-1 CD1 (clause B.3.2.3)… 
</t>
    </r>
    <r>
      <rPr>
        <color indexed="64"/>
        <rFont val="Arial"/>
        <sz val="9"/>
      </rPr>
      <t xml:space="preserve">As noted in other comments about inclusion of identified evaluation methods/activities in PP conformance statements, a similar identification should be made in PP-Module conformance statements.
</t>
    </r>
    <r>
      <rPr>
        <color indexed="64"/>
        <rFont val="Arial"/>
        <sz val="9"/>
      </rPr>
      <t xml:space="preserve">The basic intention is to add to ACE_CCL a check to acknowledge the possible identification of explicit evaluation methods and evaluation activities (defined in accordance with 15408-4) in the PP-Module’s Conformance Statement (but note that no formal claim of conformance to 15408-4 is made in a PP-Module). 
</t>
    </r>
    <r>
      <rPr>
        <color indexed="64"/>
        <rFont val="Arial"/>
        <sz val="9"/>
      </rPr>
      <t xml:space="preserve">This would be in the following form:
</t>
    </r>
    <r>
      <rPr>
        <color indexed="64"/>
        <rFont val="Arial"/>
        <sz val="9"/>
      </rPr>
      <t xml:space="preserve">“This PP-Module requires the use of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This reference may be to the PP-Module itself, or to one or more separate documents.
</t>
    </r>
    <r>
      <rPr>
        <color indexed="64"/>
        <rFont val="Arial"/>
        <sz val="9"/>
      </rPr>
      <t xml:space="preserve">(The actual evaluator check would then just be that the reference resolves to a target that does indeed define evaluation activities that can be recognised to apply to the PP-Module.)
</t>
    </r>
    <r>
      <rPr>
        <color indexed="64"/>
        <rFont val="Arial"/>
        <sz val="9"/>
      </rPr>
      <t xml:space="preserve">A corresponding requirement then also needs to be added to state that the PP-Module’s list of explicit evaluation methods/evaluation activities includes any evaluation methods/evaluation activities that are identified in items (PPs, PP-Modules/PP-Configurations, Functional Packages) to which the PP-Module itself claims conformance.</t>
    </r>
  </si>
  <si>
    <t xml:space="preserve">IF required, update this section for consistency with changes to 15408-1 in this area.</t>
  </si>
  <si>
    <t xml:space="preserve">see GB 4 031</t>
  </si>
  <si>
    <t xml:space="preserve">US 050</t>
  </si>
  <si>
    <t>08.03.2.2</t>
  </si>
  <si>
    <t xml:space="preserve">The US prefer the CCL requirements to be explicit.  It’s unclear</t>
  </si>
  <si>
    <t xml:space="preserve">Make the CCL requirements explicit</t>
  </si>
  <si>
    <t xml:space="preserve">Copy the text from APE_CCL and adapt it accordingly to this SAR.</t>
  </si>
  <si>
    <r>
      <rPr>
        <color indexed="64"/>
        <rFont val="Arial"/>
        <sz val="9"/>
      </rPr>
      <t xml:space="preserve">“.” Placed in the wrong part of sentence
</t>
    </r>
    <r>
      <rPr>
        <color indexed="64"/>
        <rFont val="Arial"/>
        <sz val="9"/>
      </rPr>
      <t xml:space="preserve">
</t>
    </r>
    <r>
      <rPr>
        <b/>
        <color indexed="64"/>
        <rFont val="Helvetica"/>
        <sz val="9"/>
      </rPr>
      <t xml:space="preserve">about conformance to a PP.Developer action elements</t>
    </r>
  </si>
  <si>
    <t xml:space="preserve">Move “.” To the end of the sentence</t>
  </si>
  <si>
    <t xml:space="preserve">The formatting is messed up (subclause number)</t>
  </si>
  <si>
    <t xml:space="preserve">Remove the extraneous subclause number</t>
  </si>
  <si>
    <t xml:space="preserve">US 053</t>
  </si>
  <si>
    <t>08.03.2.3.1</t>
  </si>
  <si>
    <t xml:space="preserve">APE_INT.1.4C should be APE_CCL.1.4C.</t>
  </si>
  <si>
    <t xml:space="preserve">Correct the typo.</t>
  </si>
  <si>
    <t>08.03.2.3.2</t>
  </si>
  <si>
    <t xml:space="preserve">APE_INT.1.13C should be APE_CCL.1.13C.  Note that because of the next three comments, only the reference to APE_CCL.1.13C should be retained.</t>
  </si>
  <si>
    <t xml:space="preserve">Element APE_CCL.1.10C should not be applied to ACE_CCL (PP-Modules).  APE_CCL.1.10C is used when a PP claims conformance to another PP.  PP-Modules, per 15408-1 lines 4073-4074, do not claim conformance to PPs.  Also, 8.3.2.3.2 indicates that this is the PP-Module’s conformance statement, while APE_CCL.1.10C is about a PP’s conformance claim.</t>
  </si>
  <si>
    <t xml:space="preserve">Remove the reference to APE_CCL.1.10C.</t>
  </si>
  <si>
    <t xml:space="preserve">see CD1/Multi Assurance DoC</t>
  </si>
  <si>
    <t>APE_CCL</t>
  </si>
  <si>
    <t xml:space="preserve">applying APE_CCL.1.11C to ACE_CCL is inconsistent with15408-1, which says that a PP-Module inherits its conformance claim from the Base-PP(s).  So while it’s true that the PP-Module has a conformance statement and that conformance statement has to be one of the values listed in APE_CCL.1.11C, it’s different from the APE_CCL.1.11C in that it’s inherited rather than just applied.</t>
  </si>
  <si>
    <r>
      <rPr>
        <color indexed="64"/>
        <rFont val="Arial"/>
        <sz val="9"/>
      </rPr>
      <t xml:space="preserve">explicitly state an ACE_CCL component that covers APE_CCL1.11C rather than referencing it.  For instance:
</t>
    </r>
    <r>
      <rPr>
        <color indexed="64"/>
        <rFont val="Arial"/>
        <sz val="9"/>
      </rPr>
      <t xml:space="preserve">“The conformance statement shall inherit the conformance statement of the Base-PP(s) as one of exact-PP, strict-PP, or demonstrable-PP conformance.”</t>
    </r>
  </si>
  <si>
    <t xml:space="preserve">US 057</t>
  </si>
  <si>
    <t xml:space="preserve">APE_CCL.1.12C is slightly different for PP-Modules, since a PP-Module does not list its own Base-PPs in its conformance statement (because they are inherently allowed by the PP-Module).</t>
  </si>
  <si>
    <r>
      <rPr>
        <color indexed="64"/>
        <rFont val="Arial"/>
        <sz val="9"/>
      </rPr>
      <t xml:space="preserve">remove the reference to APE_CCL.1.12C and make an explicit ACE_CCL element along the lines of the following:
</t>
    </r>
    <r>
      <rPr>
        <color indexed="64"/>
        <rFont val="Arial"/>
        <sz val="9"/>
      </rPr>
      <t xml:space="preserve">“The conformance statement shall identify the set of PPs that are not Base-PPs for the PP-Module (if any) which can be used with the PP-Module in a PP-Configuration when exact conformance is required by the conformance statement.”</t>
    </r>
  </si>
  <si>
    <t xml:space="preserve">US 058</t>
  </si>
  <si>
    <t>08.03.2.3.4</t>
  </si>
  <si>
    <t xml:space="preserve">Appears to be multi-EAL.</t>
  </si>
  <si>
    <t>Remove</t>
  </si>
  <si>
    <t xml:space="preserve">See Part1 004</t>
  </si>
  <si>
    <t>08.03.2.3.5</t>
  </si>
  <si>
    <t xml:space="preserve">Editor’s note</t>
  </si>
  <si>
    <t xml:space="preserve">the editor’s note is unclear, unless it is referring to a different ACE_CCL.1.6C than the one that appears on lines 1085-1087.  Regardless of whether Multi-EAL is or is not adopted, the element as written seems to be necessary.  ACE_CCL.1.3C allows PP-Modules to claim conformance to packages, and so we also need the element that requires the type of conformance claimed to be specified (which is what the current ACE_CCL.1.6C does).</t>
  </si>
  <si>
    <t xml:space="preserve">Retain the current ACE_CCL.1.6C irrespective of the disposition of the Multi-EAL approach.</t>
  </si>
  <si>
    <t xml:space="preserve">removal of ACE_CCL.1.6C was proposed by v0.3 of the Multi-Eal concecpt. Disccuss in the context of Multi-EAL?</t>
  </si>
  <si>
    <t>MuLTI</t>
  </si>
  <si>
    <t>08.05.1</t>
  </si>
  <si>
    <r>
      <rPr>
        <color indexed="64"/>
        <rFont val="Arial"/>
        <sz val="9"/>
      </rPr>
      <t xml:space="preserve">Typo </t>
    </r>
    <r>
      <rPr>
        <b/>
        <color indexed="64"/>
        <rFont val="Helvetica"/>
        <sz val="9"/>
      </rPr>
      <t xml:space="preserve">ISO/IEC 15408-2</t>
    </r>
    <r>
      <rPr>
        <color indexed="64"/>
        <rFont val="Helvetica"/>
        <sz val="9"/>
      </rPr>
      <t xml:space="preserve">components should be </t>
    </r>
    <r>
      <rPr>
        <b/>
        <color indexed="64"/>
        <rFont val="Helvetica"/>
        <sz val="9"/>
      </rPr>
      <t xml:space="preserve">ISO/IEC 15408-2 </t>
    </r>
    <r>
      <rPr>
        <color indexed="64"/>
        <rFont val="Helvetica"/>
        <sz val="9"/>
      </rPr>
      <t>components</t>
    </r>
  </si>
  <si>
    <r>
      <rPr>
        <color indexed="64"/>
        <rFont val="Arial"/>
        <sz val="9"/>
      </rPr>
      <t xml:space="preserve">Insert a space between </t>
    </r>
    <r>
      <rPr>
        <b/>
        <color indexed="64"/>
        <rFont val="Helvetica"/>
        <sz val="9"/>
      </rPr>
      <t xml:space="preserve">ISO/IEC 15408-2 </t>
    </r>
    <r>
      <rPr>
        <color indexed="64"/>
        <rFont val="Helvetica"/>
        <sz val="9"/>
      </rPr>
      <t>components</t>
    </r>
  </si>
  <si>
    <t>08.08.2</t>
  </si>
  <si>
    <t>ge/te</t>
  </si>
  <si>
    <t xml:space="preserve">In this section the notion of consistency between a PP-Module and its Base-PPs has been extended to PP-Modules and other PP-Modules. (it appears a global replace was done of “Base-PP” with “base PP or PP-Module”.  What does this mean?  Does this have to do with PP-Modules that are identified as PP-Modules that this PP-Module is dependent on?  As previously noted, introducing that concept in a committee draft doesn’t provide enough background or discussion time for the experts to consider the ramification of such a fundamental change.
Note that this applies throughout the ACE section (in particular, ACE_CCO).</t>
  </si>
  <si>
    <t xml:space="preserve">More justification of the utility and meaning of consistency rationale with respect to PP-Modules other than the one referenced by the ACE_MCO requirements needs to be provided so the proposed requirements can be considered.  Otherwise, this text should be reverted to just referring to Base-PPs for the PP-Module without reference to other PP-Modules.</t>
  </si>
  <si>
    <t xml:space="preserve">Experts discussed the general concept. An explanation will be added to this chapter and upcoming contributions to the multi assurance concept will further elaborate on that. Construction rules are to be added to part 1.</t>
  </si>
  <si>
    <t>PP-Module</t>
  </si>
  <si>
    <t>08.08.2.2.1</t>
  </si>
  <si>
    <t xml:space="preserve">ACE_MCO.1.2C is unclear.  
What problem is attempting to be solved?  ACE_MCO is supposed to be about consistency between a PP-Module and its Base-PPs, so the US don’t understand references to other PP-Modules, or how a PP-Module can be trying to solve a different security problem for the same “asset”, whatever that is.</t>
  </si>
  <si>
    <t xml:space="preserve">More explanation is needed before this can be included in the document.</t>
  </si>
  <si>
    <t xml:space="preserve">see US 061</t>
  </si>
  <si>
    <t xml:space="preserve">JP3 063</t>
  </si>
  <si>
    <t>08.08.2.3.1</t>
  </si>
  <si>
    <t xml:space="preserve">To be consistent with ISO/IEC 18045 9.9.1.3.5 Line number 2881, “a PP mode specifies alternative sets of Base-PP(s) …”, “alternate sets” should be replaced by “alternative sets”.</t>
  </si>
  <si>
    <t xml:space="preserve">Replace the word “alternate” with “alternative”.</t>
  </si>
  <si>
    <t xml:space="preserve">GB 9 064</t>
  </si>
  <si>
    <t xml:space="preserve">An equivalent of ACE_CCO.1.6C as stated in 18045 CD1 (clause 9.9.1.3.6) needs to be included in 15408-3.
(Note that this numbering as ACE_CCO.1.6C will probably not be correct for the final version as new requirements for multi-assurance have been added in 15408-3 CD1 starting at this same identifier. However, the requirement needs to be added somewhere.)</t>
  </si>
  <si>
    <t xml:space="preserve">Add element based on ACE_CCO.1.6C as stated in 18045 CD1 (clause 9.9.1.3.6): “The conformance statement of each Base-PPs and PP in the components statement of the PP-Configuration shall identify other PP-Modules and PPs that can be used in combination with the PP in a PP-Configuration.”</t>
  </si>
  <si>
    <t xml:space="preserve">This statement will be aligned to the exact conformance case and the respective work unit in 18045. This also applies to ACE_CCL.1.5.C.</t>
  </si>
  <si>
    <t>08.09.2.1.4</t>
  </si>
  <si>
    <r>
      <rPr>
        <color indexed="64"/>
        <rFont val="Arial"/>
        <sz val="9"/>
      </rPr>
      <t xml:space="preserve">A bullet has been inserted
</t>
    </r>
    <r>
      <rPr>
        <b/>
        <color indexed="64"/>
        <rFont val="Helvetica"/>
        <sz val="9"/>
      </rPr>
      <t xml:space="preserve">• The developer shall provide a conformance claim rationale</t>
    </r>
  </si>
  <si>
    <t xml:space="preserve">Remove bullet</t>
  </si>
  <si>
    <t xml:space="preserve">GB 10 066</t>
  </si>
  <si>
    <t>08.09.2.2.7</t>
  </si>
  <si>
    <t xml:space="preserve">The statement of ACE_CCO.1.7C needs a couple of minor additions for clarity and completeness. 
Note that the UK believes it is relevant to map the conformance types to both components of the PP-Config and the sub_TSFs that the PP-Config identifies.</t>
  </si>
  <si>
    <t xml:space="preserve">“For a PP-Configuration that requires multiple conformance, the conformance statement shall also specify the list of individual conformance types (and the components and sub-TSFs to which they apply) inherited from the PPs and PP-Modules that transitively belong to the components list of the PP-Configuration.”</t>
  </si>
  <si>
    <t xml:space="preserve">Multiple Conformance has been withdrawn from the proposal (v0.8).</t>
  </si>
  <si>
    <t xml:space="preserve">GB 11 067</t>
  </si>
  <si>
    <t xml:space="preserve">Reference missing in section reference.</t>
  </si>
  <si>
    <r>
      <rPr>
        <color indexed="64"/>
        <rFont val="Arial"/>
        <sz val="9"/>
      </rPr>
      <t xml:space="preserve">States </t>
    </r>
    <r>
      <rPr>
        <color indexed="64"/>
        <rFont val="Helvetica"/>
        <sz val="9"/>
      </rPr>
      <t xml:space="preserve">ISO/IEC 15408-1:2009</t>
    </r>
  </si>
  <si>
    <t xml:space="preserve">Highlight year as reminder to be changed or remove the year.</t>
  </si>
  <si>
    <t xml:space="preserve">GB 12 069</t>
  </si>
  <si>
    <t xml:space="preserve">Somewhere in the ASE_CCL requirements, for the case of multiple conformance, there should be a requirement to check all the individual component conformance types – the UK couldn’t find this requirement at present.</t>
  </si>
  <si>
    <t xml:space="preserve">Add requirement as described in comment.</t>
  </si>
  <si>
    <t xml:space="preserve">See GB 10 066</t>
  </si>
  <si>
    <t xml:space="preserve">GB 13 070</t>
  </si>
  <si>
    <r>
      <rPr>
        <color indexed="64"/>
        <rFont val="Arial"/>
        <sz val="9"/>
      </rPr>
      <t xml:space="preserve">To reflect an addition proposed in UK comments on 15048-1 CD1 (clause 11.2.1)… 
</t>
    </r>
    <r>
      <rPr>
        <color indexed="64"/>
        <rFont val="Arial"/>
        <sz val="9"/>
      </rPr>
      <t xml:space="preserve">The basic intention is to add to ASE_CCL a check that an ST includes in its conformance claim identification of any explicit evaluation methods and evaluation activities that were in the Conformance Statement of the PPs/PP-Configurations/PP-Modules/functional packages that it claims conformance to (but note that no formal claim of conformance to 15408-4 is made in an ST). 
</t>
    </r>
    <r>
      <rPr>
        <color indexed="64"/>
        <rFont val="Arial"/>
        <sz val="9"/>
      </rPr>
      <t xml:space="preserve">This would be in the following form:
</t>
    </r>
    <r>
      <rPr>
        <color indexed="64"/>
        <rFont val="Arial"/>
        <sz val="9"/>
      </rPr>
      <t xml:space="preserve">““The TOE is evaluated using evaluation methods and/or evaluation activities defined in &lt;</t>
    </r>
    <r>
      <rPr>
        <color indexed="64"/>
        <i/>
        <rFont val="Arial"/>
        <sz val="9"/>
      </rPr>
      <t>reference</t>
    </r>
    <r>
      <rPr>
        <color indexed="64"/>
        <rFont val="Arial"/>
        <sz val="9"/>
      </rPr>
      <t xml:space="preserve">&gt;.” where &lt;</t>
    </r>
    <r>
      <rPr>
        <color indexed="64"/>
        <i/>
        <rFont val="Arial"/>
        <sz val="9"/>
      </rPr>
      <t>reference</t>
    </r>
    <r>
      <rPr>
        <color indexed="64"/>
        <rFont val="Arial"/>
        <sz val="9"/>
      </rPr>
      <t xml:space="preserve">&gt; is replaced by identification of the location of the relevant evaluation methods and evaluation activities.” where &lt;</t>
    </r>
    <r>
      <rPr>
        <color indexed="64"/>
        <i/>
        <rFont val="Arial"/>
        <sz val="9"/>
      </rPr>
      <t>reference</t>
    </r>
    <r>
      <rPr>
        <color indexed="64"/>
        <rFont val="Arial"/>
        <sz val="9"/>
      </rPr>
      <t xml:space="preserve">&gt; is replaced by identification of the location of the relevant evaluation methods and evaluation activities. 
</t>
    </r>
    <r>
      <rPr>
        <color indexed="64"/>
        <rFont val="Arial"/>
        <sz val="9"/>
      </rPr>
      <t xml:space="preserve">(The actual evaluator check would then just be that the reference resolves to a target that does indeed define the evaluation activities that are stated in the other items to which the ST claims conformance.)
</t>
    </r>
    <r>
      <rPr>
        <color indexed="64"/>
        <rFont val="Arial"/>
        <sz val="9"/>
      </rPr>
      <t xml:space="preserve">There would then be an evaluator check that the evaluation methods/activities are indeed applied in the evaluation. Suggested form for this requirement is: “the evaluator shall confirm that all evaluation methods/evaluation activities identified in the ST conformance claim have been applied to the relevant SARs during the evaluation)”</t>
    </r>
  </si>
  <si>
    <t xml:space="preserve">If necessary, update this section for consistency with changes to 15408-1 in this area.</t>
  </si>
  <si>
    <t xml:space="preserve">US 071</t>
  </si>
  <si>
    <t>09.03.2.2.3</t>
  </si>
  <si>
    <t xml:space="preserve">See similar comment for line 659 and 733:
Note that since this component/element test is be cited in a PP, PP-Module, or ST then using this language will go horribly wrong!</t>
  </si>
  <si>
    <r>
      <rPr>
        <color indexed="64"/>
        <rFont val="Arial"/>
        <sz val="9"/>
      </rPr>
      <t xml:space="preserve">This is  a case where we explicitly want to use the literal text. (“…”) Or
</t>
    </r>
    <r>
      <rPr>
        <color indexed="64"/>
        <rFont val="Arial"/>
        <sz val="9"/>
      </rPr>
      <t xml:space="preserve">
</t>
    </r>
    <r>
      <rPr>
        <color indexed="64"/>
        <rFont val="Arial"/>
        <sz val="9"/>
      </rPr>
      <t xml:space="preserve">Change from:
</t>
    </r>
    <r>
      <rPr>
        <color indexed="64"/>
        <rFont val="Times New Roman"/>
        <sz val="11"/>
      </rPr>
      <t xml:space="preserve">ISO/IEC 15408 conformance claim shall describe the conformance of the PP to this part of ISO/IEC 15408..
</t>
    </r>
    <r>
      <rPr>
        <color indexed="64"/>
        <rFont val="Times New Roman"/>
        <sz val="11"/>
      </rPr>
      <t xml:space="preserve">To  
</t>
    </r>
    <r>
      <rPr>
        <color indexed="64"/>
        <rFont val="Times New Roman"/>
        <sz val="11"/>
      </rPr>
      <t xml:space="preserve">The ISO/IEC 15408 conformance claim shall describe the conformance of the PP to this part of ISO/IEC 15408 as either “ ISO/IEC 15408-3 conformant” or ISO/IEC 15408- extended.”</t>
    </r>
  </si>
  <si>
    <t xml:space="preserve">US 072</t>
  </si>
  <si>
    <t>09.09.2.1</t>
  </si>
  <si>
    <r>
      <rPr>
        <color indexed="64"/>
        <rFont val="Arial"/>
        <sz val="9"/>
      </rPr>
      <t xml:space="preserve">Formatting of this “Note” is not consistent with </t>
    </r>
    <r>
      <rPr>
        <color indexed="64"/>
        <rFont val="Helvetica"/>
        <sz val="9"/>
      </rPr>
      <t xml:space="preserve">ISO/IEC 15408-1 or within ISO/IEC 15408-3 (line 3800)</t>
    </r>
  </si>
  <si>
    <r>
      <rPr>
        <color indexed="64"/>
        <rFont val="Arial"/>
        <sz val="9"/>
      </rPr>
      <t xml:space="preserve">Format NOTEs and Examples to make consistent with </t>
    </r>
    <r>
      <rPr>
        <color indexed="64"/>
        <rFont val="Helvetica"/>
        <sz val="9"/>
      </rPr>
      <t xml:space="preserve">ISO/IEC 15408-1</t>
    </r>
  </si>
  <si>
    <t xml:space="preserve">DE/SF03 073</t>
  </si>
  <si>
    <t xml:space="preserve">DE/SF03 </t>
  </si>
  <si>
    <r>
      <rPr>
        <color indexed="64"/>
        <rFont val="Arial"/>
        <sz val="9"/>
      </rPr>
      <t xml:space="preserve">There are two references to D.3</t>
    </r>
    <r>
      <rPr>
        <color indexed="64"/>
        <rFont val="Times New Roman"/>
        <sz val="9"/>
      </rPr>
      <t>.</t>
    </r>
  </si>
  <si>
    <t xml:space="preserve">Cross out D.3</t>
  </si>
  <si>
    <t xml:space="preserve">DE/SF04 074</t>
  </si>
  <si>
    <t xml:space="preserve">DE/SF04 </t>
  </si>
  <si>
    <t xml:space="preserve">Footnote 5</t>
  </si>
  <si>
    <r>
      <rPr>
        <color indexed="64"/>
        <rFont val="Arial"/>
        <sz val="9"/>
      </rPr>
      <t xml:space="preserve">The given footnote
</t>
    </r>
    <r>
      <rPr>
        <color indexed="64"/>
        <rFont val="Arial"/>
        <sz val="9"/>
      </rPr>
      <t xml:space="preserve">e.g. “strict” or “demonstrable” according to CC V3.
</t>
    </r>
    <r>
      <rPr>
        <color indexed="64"/>
        <rFont val="Arial"/>
        <sz val="9"/>
      </rPr>
      <t xml:space="preserve">has to refer to ISO 15408 (instead of CC V3)</t>
    </r>
    <r>
      <rPr>
        <color indexed="64"/>
        <rFont val="Times New Roman"/>
        <sz val="9"/>
      </rPr>
      <t xml:space="preserve">
</t>
    </r>
    <r>
      <rPr>
        <color indexed="64"/>
        <rFont val="Arial"/>
        <sz val="9"/>
      </rPr>
      <t xml:space="preserve">In addition it has to be examined if there has to be given additional information regarding exact conformance?</t>
    </r>
  </si>
  <si>
    <t xml:space="preserve">e.g. “strict”, “exact” or “demonstrable” according to ISO/IEC 15408</t>
  </si>
  <si>
    <t xml:space="preserve">US 075</t>
  </si>
  <si>
    <t xml:space="preserve">5 / Figure 8</t>
  </si>
  <si>
    <t xml:space="preserve">1883-1889 describes Figure 8.  Both the paragraph and Figure 8 have been taken from CC 3.1 R5 that does not include ADV_COMP. Yet ADV_COMP is mentioned in 1852.</t>
  </si>
  <si>
    <r>
      <rPr>
        <color indexed="64"/>
        <rFont val="Arial"/>
        <sz val="9"/>
      </rPr>
      <t xml:space="preserve">A sentence should be added to the paragraph to explain for ADV_COMP the </t>
    </r>
    <r>
      <rPr>
        <color indexed="64"/>
        <rFont val="Helvetica"/>
        <sz val="9"/>
      </rPr>
      <t xml:space="preserve">TSF of the composite product is represented at various levels of abstraction in the families of the development class ADV.</t>
    </r>
  </si>
  <si>
    <t xml:space="preserve">GB 14 076</t>
  </si>
  <si>
    <t>1852+</t>
  </si>
  <si>
    <t>Text</t>
  </si>
  <si>
    <t xml:space="preserve">ADV_COMP is not mentioned at all in the Introduction to ADV except for line 1852. It does not figure in Figure 8 (ADV_INT also does not figure but this is explained in the text)</t>
  </si>
  <si>
    <t xml:space="preserve">Add a brief introductory para on the purpose of ADV_COMP, why it is not in Figure 8, and how it interacts with other ADV constructs (if at all).</t>
  </si>
  <si>
    <t xml:space="preserve">JP2 077</t>
  </si>
  <si>
    <t xml:space="preserve">See JP1 in JP comment on ISO/IEC 15408-2</t>
  </si>
  <si>
    <t xml:space="preserve">Remove ADV_ARC.1.3C in ISO/IEC 15408-3 because this assurance component can be replaced with FPT_INI.1 in ISO/IEC 15408-2 and secure initialization may not be necessary for all type of the TOEs (e.g. one-way H/W data diode or trusted biometrics recognition application running on the mobile (mobile OS is responsible for securely initializing the trusted apps))</t>
  </si>
  <si>
    <t xml:space="preserve">see CD1/15408-2, JP1 045</t>
  </si>
  <si>
    <t>2707-2708</t>
  </si>
  <si>
    <t>10.06.3</t>
  </si>
  <si>
    <t xml:space="preserve">The sentence is wrong. ADV_SPM.1.1D des not contain any assignment any longer.  
“ADV_SPM.1.1D contains an assignment for identifying the SFRs and security policies that are formally modelled through the corresponding TSFIs.”</t>
  </si>
  <si>
    <t xml:space="preserve">Please remove this last sentence from this paragraph.</t>
  </si>
  <si>
    <t xml:space="preserve">DE/SF05 079</t>
  </si>
  <si>
    <t xml:space="preserve">DE/SF05 </t>
  </si>
  <si>
    <t>10.08.3</t>
  </si>
  <si>
    <t xml:space="preserve">The given reference
(cf. ISO/IEC 15408-1) should be precised</t>
  </si>
  <si>
    <t xml:space="preserve">Add
(cf. Clause 13.3.2.2 ISO/IEC 15408-1)</t>
  </si>
  <si>
    <t xml:space="preserve">US 080</t>
  </si>
  <si>
    <t>10.08.4.2.1</t>
  </si>
  <si>
    <r>
      <rPr>
        <color indexed="64"/>
        <rFont val="Arial"/>
        <sz val="9"/>
      </rPr>
      <t xml:space="preserve">Typo </t>
    </r>
    <r>
      <rPr>
        <b/>
        <color indexed="64"/>
        <rFont val="Helvetica"/>
        <sz val="9"/>
      </rPr>
      <t xml:space="preserve">chapterD.1.7 </t>
    </r>
    <r>
      <rPr>
        <color indexed="64"/>
        <rFont val="Helvetica"/>
        <sz val="9"/>
      </rPr>
      <t xml:space="preserve">should have a space and be </t>
    </r>
    <r>
      <rPr>
        <b/>
        <color indexed="64"/>
        <rFont val="Helvetica"/>
        <sz val="9"/>
      </rPr>
      <t xml:space="preserve">chapter D.1.7</t>
    </r>
  </si>
  <si>
    <t xml:space="preserve">Insert a space between Chapter and D.1.7</t>
  </si>
  <si>
    <t xml:space="preserve">US 081</t>
  </si>
  <si>
    <t>11.03.4.2.2</t>
  </si>
  <si>
    <t xml:space="preserve">Lines 3275 – 3283 have been overlaid with figure of ALC: Life-cycle support class decomposition. So the information below cannot be seen.</t>
  </si>
  <si>
    <r>
      <rPr>
        <color indexed="64"/>
        <rFont val="Arial"/>
        <sz val="9"/>
      </rPr>
      <t xml:space="preserve">Remove </t>
    </r>
    <r>
      <rPr>
        <color indexed="64"/>
        <rFont val="Helvetica"/>
        <sz val="9"/>
      </rPr>
      <t xml:space="preserve">figure of ALC: Life-cycle support class decomposition</t>
    </r>
  </si>
  <si>
    <t xml:space="preserve">GB 15 082</t>
  </si>
  <si>
    <t>3275-3284</t>
  </si>
  <si>
    <t>Figure</t>
  </si>
  <si>
    <t xml:space="preserve">Figure overlaid on text for AGD_PRE.1.2.C</t>
  </si>
  <si>
    <t xml:space="preserve">GB 16 083</t>
  </si>
  <si>
    <t xml:space="preserve">“The ALC class consists of seven families”.  No longer true.</t>
  </si>
  <si>
    <t xml:space="preserve">Change to “The ALC class consists of nine families”</t>
  </si>
  <si>
    <t xml:space="preserve">Will count them (See part 5 comments 004,009,010,014)</t>
  </si>
  <si>
    <t xml:space="preserve">GB 17 084</t>
  </si>
  <si>
    <t xml:space="preserve">Bullet points describing the purpose of each family missing for ALC_PTD and ALC_COMP</t>
  </si>
  <si>
    <t xml:space="preserve">Add suitable bullet points.</t>
  </si>
  <si>
    <t xml:space="preserve">See part 5 comments 004,009,010,014</t>
  </si>
  <si>
    <t>ALC_PTD</t>
  </si>
  <si>
    <t xml:space="preserve">DE/SF01 085</t>
  </si>
  <si>
    <t xml:space="preserve">DE/SF01 </t>
  </si>
  <si>
    <t>12.02.8.1</t>
  </si>
  <si>
    <r>
      <rPr>
        <color indexed="64"/>
        <rFont val="Arial"/>
        <sz val="9"/>
      </rPr>
      <t xml:space="preserve">Reword the sentence in part 3 and remove the definition in part 1.
</t>
    </r>
    <r>
      <rPr>
        <color indexed="64"/>
        <rFont val="Arial"/>
        <sz val="9"/>
      </rPr>
      <t xml:space="preserve">Rewording:
</t>
    </r>
    <r>
      <rPr>
        <color indexed="64"/>
        <rFont val="Arial"/>
        <sz val="9"/>
      </rPr>
      <t>“</t>
    </r>
    <r>
      <rPr>
        <color indexed="64"/>
        <rFont val="Arial"/>
        <sz val="9"/>
        <u val="single"/>
      </rPr>
      <t xml:space="preserve">Criteria for acceptance procedures</t>
    </r>
    <r>
      <rPr>
        <color indexed="64"/>
        <rFont val="Arial"/>
        <sz val="9"/>
      </rPr>
      <t xml:space="preserve"> may include …”
</t>
    </r>
    <r>
      <rPr>
        <color indexed="64"/>
        <rFont val="Arial"/>
        <sz val="9"/>
      </rPr>
      <t xml:space="preserve">
</t>
    </r>
    <r>
      <rPr>
        <color indexed="64"/>
        <rFont val="Arial"/>
        <sz val="9"/>
      </rPr>
      <t xml:space="preserve">(The same comment will be added for the part 3.)</t>
    </r>
  </si>
  <si>
    <t xml:space="preserve">See CD1 15408-1 DE 019</t>
  </si>
  <si>
    <t xml:space="preserve">DE 086</t>
  </si>
  <si>
    <t>12.03.5.2</t>
  </si>
  <si>
    <r>
      <rPr>
        <color indexed="64"/>
        <rFont val="Arial"/>
        <sz val="9"/>
      </rPr>
      <t>“</t>
    </r>
    <r>
      <rPr>
        <color rgb="FF659244"/>
        <rFont val="Helvetica"/>
        <sz val="9"/>
      </rPr>
      <t xml:space="preserve">“Developer” here refers to an individual person.</t>
    </r>
    <r>
      <rPr>
        <color indexed="64"/>
        <rFont val="Arial"/>
        <sz val="9"/>
      </rPr>
      <t xml:space="preserve">”
</t>
    </r>
    <r>
      <rPr>
        <color indexed="64"/>
        <rFont val="Arial"/>
        <sz val="9"/>
      </rPr>
      <t xml:space="preserve">This interpretation of developer is too narrow and strict. This may limit the use of group accounts, functional accounts (e.g. from test benches that store results in the CM system).</t>
    </r>
  </si>
  <si>
    <r>
      <rPr>
        <color indexed="64"/>
        <rFont val="Arial"/>
        <sz val="9"/>
      </rPr>
      <t xml:space="preserve">“Developer” here refers to an organization, parts of an organization, an individual person or other entities defined by the developing organization if appropriate</t>
    </r>
    <r>
      <rPr>
        <color indexed="64"/>
        <rFont val="Times New Roman"/>
        <sz val="9"/>
      </rPr>
      <t>.</t>
    </r>
  </si>
  <si>
    <t xml:space="preserve">see also DE 18</t>
  </si>
  <si>
    <t xml:space="preserve">US 087</t>
  </si>
  <si>
    <t>12.07.1</t>
  </si>
  <si>
    <t xml:space="preserve">The below are the only sentences in the para.  It does not clear what “processes” the sentences refer to.  
Defining and implementing such processes does not guarantee that the TOE meets all of its SFRs. It is possible that the processes will be insufficient or inadequate.</t>
  </si>
  <si>
    <t xml:space="preserve">Please reference what the processes mentioned in the sentence are referring to.  
Please also state the rationale on why “not guarantee” and “insufficient or inadequate”</t>
  </si>
  <si>
    <t xml:space="preserve">US 088</t>
  </si>
  <si>
    <t xml:space="preserve">The US do not  understand the use of  “improve” as asserted in the sentence. 
Also, the needs of one developer’s organization are likely to be different from the needs of another developer’s organisation.   So how would the differences still give the same improvement assertion ?  
models that meets the needs of the developer’s organization will improve the likelihood that the development, production and maintenance processes applied to TOE support the correct design and implementation of a TOE that meets the specified SFRs</t>
  </si>
  <si>
    <r>
      <rPr>
        <color indexed="64"/>
        <rFont val="Arial"/>
        <sz val="9"/>
      </rPr>
      <t xml:space="preserve">Improve the use of  “improve” as asserted in the sentence.  
</t>
    </r>
    <r>
      <rPr>
        <color indexed="64"/>
        <rFont val="Arial"/>
        <sz val="9"/>
      </rPr>
      <t xml:space="preserve">
</t>
    </r>
    <r>
      <rPr>
        <color indexed="64"/>
        <rFont val="Helvetica"/>
        <sz val="9"/>
      </rPr>
      <t xml:space="preserve">Adopting a life-cycle model, or models that meets the assurance needs of the developer’s organization will </t>
    </r>
    <r>
      <rPr>
        <b/>
        <color indexed="64"/>
        <rFont val="Helvetica"/>
        <sz val="9"/>
      </rPr>
      <t xml:space="preserve">provide some assurance</t>
    </r>
    <r>
      <rPr>
        <color indexed="64"/>
        <rFont val="Helvetica"/>
        <sz val="9"/>
      </rPr>
      <t xml:space="preserve"> that the development, production and maintenance processes applied to </t>
    </r>
    <r>
      <rPr>
        <b/>
        <color indexed="64"/>
        <rFont val="Helvetica"/>
        <sz val="9"/>
      </rPr>
      <t>th</t>
    </r>
    <r>
      <rPr>
        <color indexed="64"/>
        <rFont val="Helvetica"/>
        <sz val="9"/>
      </rPr>
      <t xml:space="preserve">e TOE, support the correct design and implementation of a TOE that meets the specified SFRs.</t>
    </r>
  </si>
  <si>
    <t xml:space="preserve">US 089</t>
  </si>
  <si>
    <t>12.07.3</t>
  </si>
  <si>
    <t xml:space="preserve">Remove colon “:” from EXAMPLE:</t>
  </si>
  <si>
    <t xml:space="preserve">FR 03 090</t>
  </si>
  <si>
    <t xml:space="preserve">ALC_PTD (Practices for trustable development) defines a framework for TOE generation/identification. 
The use of “trust” in the family name may lead to the conclusion that without such requirements the development environment is not trustable.  
See comments FR/CL04, FR/CL05, FR/CL06 for related comments, which show that the whole concept is not clearly defined.</t>
  </si>
  <si>
    <t xml:space="preserve">Assuming the family is introduced in the standard, possibly with changes, we propose to seek for a new name linked to the “identification of the TOE”
For instance, ALC_TID (TOE Identification in the Development environment)</t>
  </si>
  <si>
    <t xml:space="preserve">accepted in principle (dependent)</t>
  </si>
  <si>
    <t xml:space="preserve">See part 5 comments 004,009,010,014
Change 
“Practices for trustable development” 
To
“TOE Development Artifacts” (_TDA)</t>
  </si>
  <si>
    <t xml:space="preserve">FR 05 091</t>
  </si>
  <si>
    <t>4651-4656</t>
  </si>
  <si>
    <r>
      <rPr>
        <color indexed="64"/>
        <rFont val="Arial"/>
        <sz val="9"/>
      </rPr>
      <t xml:space="preserve">The introduction of ALC_PTD reads: 
</t>
    </r>
    <r>
      <rPr>
        <color indexed="64"/>
        <rFont val="Arial"/>
        <sz val="9"/>
      </rPr>
      <t xml:space="preserve">“This family introduces developer practices within the development process to generate the required artifacts for realizing trustable development. Unless explicitly stated in the requirements, </t>
    </r>
    <r>
      <rPr>
        <color indexed="64"/>
        <rFont val="Arial"/>
        <sz val="9"/>
        <u val="single"/>
      </rPr>
      <t xml:space="preserve">the developer is free to undertake a specific practice manually, or using some integrated automation in the development process, or using a hybrid method of both</t>
    </r>
    <r>
      <rPr>
        <color indexed="64"/>
        <rFont val="Times New Roman"/>
        <sz val="9"/>
      </rPr>
      <t>.</t>
    </r>
    <r>
      <rPr>
        <color indexed="64"/>
        <rFont val="Arial"/>
        <sz val="9"/>
      </rPr>
      <t xml:space="preserve"> It is expected that the degree of trust in the development process is proportional to the degree of automation adoption to implement the corresponding practice in the development process.”
</t>
    </r>
    <r>
      <rPr>
        <color indexed="64"/>
        <rFont val="Arial"/>
        <sz val="9"/>
      </rPr>
      <t xml:space="preserve">
</t>
    </r>
    <r>
      <rPr>
        <color indexed="64"/>
        <rFont val="Arial"/>
        <sz val="9"/>
      </rPr>
      <t xml:space="preserve">What are the components that require automation? 
</t>
    </r>
    <r>
      <rPr>
        <color indexed="64"/>
        <rFont val="Arial"/>
        <sz val="9"/>
      </rPr>
      <t xml:space="preserve">In ALC_PTD.1.1D a “tool” is mentioned but it is not clear that this tool is meant to generate the identifiers: 
</t>
    </r>
    <r>
      <rPr>
        <color indexed="64"/>
        <rFont val="Arial"/>
        <sz val="9"/>
      </rPr>
      <t xml:space="preserve">“The developer shall identify individual elements of the TOE implementation representation to record the list of unique TOE implementation representation identifiers, </t>
    </r>
    <r>
      <rPr>
        <color indexed="64"/>
        <rFont val="Arial"/>
        <sz val="9"/>
        <u val="single"/>
      </rPr>
      <t xml:space="preserve">as the development tool generates the TOE</t>
    </r>
    <r>
      <rPr>
        <color indexed="64"/>
        <rFont val="Times New Roman"/>
        <sz val="9"/>
      </rPr>
      <t>.</t>
    </r>
    <r>
      <rPr>
        <color indexed="64"/>
        <rFont val="Arial"/>
        <sz val="9"/>
      </rPr>
      <t>”</t>
    </r>
  </si>
  <si>
    <t xml:space="preserve">Clarify what components (or which operations) require automation if any. 
Otherwise, remove “unless explicitly stated in the requirements”</t>
  </si>
  <si>
    <t xml:space="preserve">See part 5 comments 004,009,010,014
Change 
“Unless explicitly stated in the requirements, the developer is free to undertake a specific practice manually, or using some integrated automation in the development process, or using a hybrid method of both”
to
 “If a requirement in this family does not  explicitly specify the use of automation to generate the required artifacts, the developer is free to undertake the corresponding practice manually, or using some integrated automation in the development process, or using a hybrid method of both”</t>
  </si>
  <si>
    <t xml:space="preserve">US 092</t>
  </si>
  <si>
    <t xml:space="preserve">Formatting of section heading.</t>
  </si>
  <si>
    <t xml:space="preserve">Formatting of heading should be bold.</t>
  </si>
  <si>
    <t xml:space="preserve">GB 18 093</t>
  </si>
  <si>
    <t xml:space="preserve">Practices for trustable development’. This is not a clear description of the activities, and uses an ‘abstract’ term.</t>
  </si>
  <si>
    <t xml:space="preserve">Change to maybe something like ‘Implementation Records’ or ‘Implementation Audit records’ or ‘Implementation Traceability’</t>
  </si>
  <si>
    <t xml:space="preserve">Change 
“Practices for trustable development” 
To
“Practices for TOE development”</t>
  </si>
  <si>
    <t xml:space="preserve">GB 29 094</t>
  </si>
  <si>
    <t>4192-4441</t>
  </si>
  <si>
    <t xml:space="preserve">Although difficult to understand the evaluator effort without associated work items in 18045, do we really need three levels of ALC_PTD? There doesn’t seem to be much difference between them.</t>
  </si>
  <si>
    <t xml:space="preserve">Merge to one level?</t>
  </si>
  <si>
    <t xml:space="preserve">not accepted (dependent)</t>
  </si>
  <si>
    <t xml:space="preserve">See part 5 comments 004,009,010,014
The verbs (either confirm or check) used in all evaluator action elements of this family are evaluation verbs which have already been defined in 15408 Part 1.  
There are explicit differences between ALC_PTD.2 and ALC_PTD.1 and between ALC_PTD.3 and ALC_PTD.2. as stated</t>
  </si>
  <si>
    <t xml:space="preserve">FR 04 095</t>
  </si>
  <si>
    <t>12.08.1</t>
  </si>
  <si>
    <t xml:space="preserve">The applicability conditions of ALC_PTD are not clear. Does it apply to all industries/domains using the CC?  
It seems that the components have been designed for software TOEs. What about hardware? What is the “generation time” for typical hardware TOEs? What kind of “functional differences” are meant to in ALC_PTD.3.2D for hardware TOEs? 
Clarification of applicability conditions, meaning of notions and examples are welcome</t>
  </si>
  <si>
    <t xml:space="preserve">Clarify the applicability conditions and the meaning of the underlying notions, and provide some examples</t>
  </si>
  <si>
    <t xml:space="preserve">See part 5 comments 004,009,010,014
An example for hardware could be integrated circuit.  
Append “, or "is that really the register-transfer level (RTL) design or description for this integrated circuit hardware"” to the following 
“positively answer the question “is that really the source code for this software””</t>
  </si>
  <si>
    <t xml:space="preserve">GB 19 096</t>
  </si>
  <si>
    <t>4155-4166</t>
  </si>
  <si>
    <t xml:space="preserve">This entire text is out of alignment with other components (compare with ALC_CMC.1). Objectives should be clear – not a ‘concept’. New concept of ‘trustable’ vs  assurance added but not explained.</t>
  </si>
  <si>
    <t xml:space="preserve">Reword.  See ALC_CMC for suggested style and content ‘contribute to the assurance argument’, ‘help ensure the integrity’, etc.</t>
  </si>
  <si>
    <t xml:space="preserve">Remove the word “concept” by changing 
“The concept of this family aims” 
to 
“This family aims”</t>
  </si>
  <si>
    <t xml:space="preserve">GB 20 097</t>
  </si>
  <si>
    <t xml:space="preserve">Grammatical error.</t>
  </si>
  <si>
    <t xml:space="preserve">Change to “This family also has a close relationship with ALC_TAT”</t>
  </si>
  <si>
    <t xml:space="preserve">Change the sentence to say “This family also has a closer relationship with ALC_TAT than most of other families”</t>
  </si>
  <si>
    <t xml:space="preserve">GB 21 098</t>
  </si>
  <si>
    <t>4167-4169</t>
  </si>
  <si>
    <t xml:space="preserve">These sentences talk about ALC_TAT a lot but in the dependencies this is only shown for ALC_PTD.3.  Is this not a general dependency for all levels of ALC_PTD? Is it possible to do even ALC_PTC.1 without tools and techniques?</t>
  </si>
  <si>
    <t xml:space="preserve">Add missing dependencies.</t>
  </si>
  <si>
    <t xml:space="preserve">See part 5 comments 004,009,010,014
Only ALC_PTD.3 which is called “Regenerate TOE with well-defined development tools” depends on the requirements of ALC_TAT.1.  ALC_PTD.1 and  ALC_PTD.2 do not.</t>
  </si>
  <si>
    <t xml:space="preserve">GB 22 099</t>
  </si>
  <si>
    <t>4174-4178</t>
  </si>
  <si>
    <t xml:space="preserve">“essential to provide a degree of trust’ – this is not an appropriate statement. Continued use of trust/degree-of-trust vs assurance in rest of document.</t>
  </si>
  <si>
    <t xml:space="preserve">Remove sentence regarding ‘essential’. Use ALC_CMC baseline for suitable vocabulary (‘contribute to the assurance argument’, ‘help ensure the integrity’, etc)</t>
  </si>
  <si>
    <t xml:space="preserve">See part 5 comments 004,009,010,014
The text of “are essential to” is removed as showed in the suggested change below. 
Change 
“The requirements in ALC_PTD.1 are essential to provide a degree of trust” 
To
“The requirements in ALC_PTD.1 provide a degree of trust”</t>
  </si>
  <si>
    <t xml:space="preserve">GB 23 100</t>
  </si>
  <si>
    <t>12.08.4</t>
  </si>
  <si>
    <t xml:space="preserve">It states No dependencies but in 4167-4169 and 4187 explicit references are made to dependencies to ALC_TAT</t>
  </si>
  <si>
    <t xml:space="preserve">Add dependencies to ALC_TAT at an appropriate level for ALC_PTD.1</t>
  </si>
  <si>
    <t xml:space="preserve">See part 5 comments 004,009,010,014
4167 only says that this family has a closer relationship with ALC_TAT than most of other families.  It does not say that ALC_PTD.1 depends on ALC_TAT. 
In fact, there is no need for ALC_PTD.1 to depend on ALC_TAT (namely the requirements of ALC_TAT.1)</t>
  </si>
  <si>
    <t xml:space="preserve">GB 24 101</t>
  </si>
  <si>
    <t>12.08.4.1.1</t>
  </si>
  <si>
    <t xml:space="preserve">“The developer shall identify individual elements of the TOE implementation representation”. This is a dependency to ALC_CM3.1</t>
  </si>
  <si>
    <t xml:space="preserve">Add ALC_CMS.3 to ALC_PTD.1 dependencies</t>
  </si>
  <si>
    <t xml:space="preserve">See part 5 comments 004,009,010,014
There is no need for ALC_PTD.1 to depend on ALC_CMS.3 (namely the requirements of ALC_CMS.3)</t>
  </si>
  <si>
    <t xml:space="preserve">FR 06 102</t>
  </si>
  <si>
    <t xml:space="preserve">4226-4230
4231-4233</t>
  </si>
  <si>
    <t xml:space="preserve">12.08.4.2.1
12.8.4.2.2</t>
  </si>
  <si>
    <t xml:space="preserve">ALC_PTD.1.1C and 1.2C use the concept of “element name” which is linked to the TOE generation tool but not present in the corresponding Developer components and does not have a clear meaning. 
Is this applicable to all development environments?</t>
  </si>
  <si>
    <t xml:space="preserve">Provide the definition of “element name” and examples</t>
  </si>
  <si>
    <t xml:space="preserve">see CD1 Part 1 definition 3.68
“element name” is just “a name of element”. 
“John Smith” is just a name.  It is not unique.  Evidently, there are others who are also called “John Smith”.
However, John Smith’s national passport number is his identifier and it is unique for sure.   </t>
  </si>
  <si>
    <t xml:space="preserve">GB 25 103</t>
  </si>
  <si>
    <t xml:space="preserve">4257 also 4334</t>
  </si>
  <si>
    <t>12.08.4.3.5</t>
  </si>
  <si>
    <t xml:space="preserve">“The evaluators shall check the integrity”. The UK is concerned over what this means in practice when there are no work units for this activity in 18045 revision.</t>
  </si>
  <si>
    <t xml:space="preserve">Remove this requirement or add work unit to 18045.</t>
  </si>
  <si>
    <t xml:space="preserve">Add a work unit to 18045.</t>
  </si>
  <si>
    <t xml:space="preserve">GB 26 104</t>
  </si>
  <si>
    <t>12.08.5</t>
  </si>
  <si>
    <t xml:space="preserve">Text states only dependencies to ALC_CMS.3 but in 4167-4169 and 4187 explicit references are made to dependencies to ALC_TAT</t>
  </si>
  <si>
    <t xml:space="preserve">Add dependencies to ALC_TAT at an appropriate level for ALC_PTD.2</t>
  </si>
  <si>
    <t xml:space="preserve">accepted (dependent)</t>
  </si>
  <si>
    <t xml:space="preserve">See part 5 comments 004,009,010,014
There is no need for ALC_PTD.2 to depend on ALC_TAT (namely the requirements of ALC_TAT.1)</t>
  </si>
  <si>
    <t xml:space="preserve">GB 27 105</t>
  </si>
  <si>
    <t>12.08.6</t>
  </si>
  <si>
    <t xml:space="preserve">The dependency to ALC_CMS.3 has gone.  Why?</t>
  </si>
  <si>
    <t xml:space="preserve">Add back ALC_CMS.3 (or .4, .5 if more appropriate) or justify in response to comment.</t>
  </si>
  <si>
    <t xml:space="preserve">Add back “ALC_CMS.3 Implementation representation CM coverage” to the dependencies in 12.8.6 to become
“ Dependencies: ALC_CMS.3 Implementation representation CM coverage, 
ALC_TAT.1 Well-defined development tools and
ADV_IMP.1 Implementation representation of the TSF”</t>
  </si>
  <si>
    <t xml:space="preserve">GB 28 106</t>
  </si>
  <si>
    <t>12.08.6.1.9</t>
  </si>
  <si>
    <t>Heading</t>
  </si>
  <si>
    <t xml:space="preserve">“ALC_PTD_3.2D” after …3.8D”</t>
  </si>
  <si>
    <t xml:space="preserve">Should be “ALC_PTD.3.9D”</t>
  </si>
  <si>
    <t xml:space="preserve">See part 5 comments 004,009,010,014
Change “ ALC_PTD.3.2D” to “ ALC_PTD.3.9D” in  12.8.6.1.9  </t>
  </si>
  <si>
    <t xml:space="preserve">US 107</t>
  </si>
  <si>
    <t>12.10.03.1.1</t>
  </si>
  <si>
    <r>
      <rPr>
        <color indexed="64"/>
        <rFont val="Arial"/>
        <sz val="9"/>
      </rPr>
      <t xml:space="preserve">Typo </t>
    </r>
    <r>
      <rPr>
        <b/>
        <color indexed="64"/>
        <rFont val="Helvetica"/>
        <sz val="9"/>
      </rPr>
      <t xml:space="preserve">sectionD.1.7 </t>
    </r>
    <r>
      <rPr>
        <color indexed="64"/>
        <rFont val="Helvetica"/>
        <sz val="9"/>
      </rPr>
      <t xml:space="preserve">should have a space and be </t>
    </r>
    <r>
      <rPr>
        <b/>
        <color indexed="64"/>
        <rFont val="Helvetica"/>
        <sz val="9"/>
      </rPr>
      <t xml:space="preserve">section D.1.7</t>
    </r>
  </si>
  <si>
    <t xml:space="preserve">Insert a space between section and D.1.7</t>
  </si>
  <si>
    <t xml:space="preserve">US 108</t>
  </si>
  <si>
    <t>12.10.03.3</t>
  </si>
  <si>
    <t xml:space="preserve">Lines 4576 - 4582 have been overlaid with figure of ATE: Test class decomposition. So the information below cannot be seen.</t>
  </si>
  <si>
    <r>
      <rPr>
        <color indexed="64"/>
        <rFont val="Arial"/>
        <sz val="9"/>
      </rPr>
      <t xml:space="preserve">Remove </t>
    </r>
    <r>
      <rPr>
        <color indexed="64"/>
        <rFont val="Helvetica"/>
        <sz val="9"/>
      </rPr>
      <t xml:space="preserve">figure of ATE: Test class decomposition</t>
    </r>
  </si>
  <si>
    <t xml:space="preserve">GB 30 109</t>
  </si>
  <si>
    <t>4575-4593</t>
  </si>
  <si>
    <t>Figure/Text</t>
  </si>
  <si>
    <t>Te</t>
  </si>
  <si>
    <t xml:space="preserve">Figure overlaying text</t>
  </si>
  <si>
    <t>Correct</t>
  </si>
  <si>
    <t xml:space="preserve">GB 31 110</t>
  </si>
  <si>
    <t xml:space="preserve">Introduction explains each family except for ATE_COMP</t>
  </si>
  <si>
    <t xml:space="preserve">Add introductory text for ATE_COMP</t>
  </si>
  <si>
    <t xml:space="preserve">US 111</t>
  </si>
  <si>
    <t>13.06.2</t>
  </si>
  <si>
    <t>ed/te</t>
  </si>
  <si>
    <t xml:space="preserve">This paragraph seems in complete, unclear and missing an introduction sentence for the two bullets.</t>
  </si>
  <si>
    <t xml:space="preserve">Please confirm whether this paragraph is complete and consider rewording.</t>
  </si>
  <si>
    <t xml:space="preserve">will consider</t>
  </si>
  <si>
    <t xml:space="preserve">DE 112</t>
  </si>
  <si>
    <t>13.06.3.2.1</t>
  </si>
  <si>
    <t xml:space="preserve">Footnote 6</t>
  </si>
  <si>
    <t xml:space="preserve">Please refer to ISO 18045</t>
  </si>
  <si>
    <t xml:space="preserve">i.e. as defined by ISO/IEC 18045</t>
  </si>
  <si>
    <t xml:space="preserve">US 113</t>
  </si>
  <si>
    <t>14.04.2.1</t>
  </si>
  <si>
    <t xml:space="preserve">Note 7 refers to CEM instead of ISO/IEC 18045</t>
  </si>
  <si>
    <r>
      <rPr>
        <color indexed="64"/>
        <rFont val="Arial"/>
        <sz val="9"/>
      </rPr>
      <t xml:space="preserve">Change note 7 from
</t>
    </r>
    <r>
      <rPr>
        <color indexed="64"/>
        <rFont val="Helvetica"/>
        <sz val="9"/>
      </rPr>
      <t xml:space="preserve">i.e. as defined by CEM
</t>
    </r>
    <r>
      <rPr>
        <color indexed="64"/>
        <rFont val="Arial"/>
        <sz val="9"/>
      </rPr>
      <t>to</t>
    </r>
    <r>
      <rPr>
        <color indexed="64"/>
        <rFont val="Helvetica"/>
        <sz val="9"/>
      </rPr>
      <t xml:space="preserve">
</t>
    </r>
    <r>
      <rPr>
        <color indexed="64"/>
        <rFont val="Helvetica"/>
        <sz val="9"/>
      </rPr>
      <t xml:space="preserve">i.e. as defined by ISO/IEC 18045</t>
    </r>
  </si>
  <si>
    <t xml:space="preserve">DE 114</t>
  </si>
  <si>
    <t xml:space="preserve">The given reference [R44] does not exist</t>
  </si>
  <si>
    <t xml:space="preserve">Add section headline before line 7212
and set reference to this section</t>
  </si>
  <si>
    <t xml:space="preserve">DE 115</t>
  </si>
  <si>
    <t xml:space="preserve">Footnote 7</t>
  </si>
  <si>
    <t xml:space="preserve">US 116</t>
  </si>
  <si>
    <r>
      <rPr>
        <color indexed="64"/>
        <rFont val="Arial"/>
        <sz val="9"/>
      </rPr>
      <t xml:space="preserve">The sentence is incorrect as there are nine families shown in </t>
    </r>
    <r>
      <rPr>
        <color indexed="64"/>
        <rFont val="Helvetica"/>
        <sz val="9"/>
      </rPr>
      <t xml:space="preserve">Figure 11 ALC: Life-cycle support class decomposition
</t>
    </r>
    <r>
      <rPr>
        <color indexed="64"/>
        <rFont val="Helvetica"/>
        <sz val="9"/>
      </rPr>
      <t xml:space="preserve">Also this section does not provide a description of ALC_PTD and ALC_COMP.</t>
    </r>
  </si>
  <si>
    <r>
      <rPr>
        <color indexed="64"/>
        <rFont val="Arial"/>
        <sz val="9"/>
      </rPr>
      <t xml:space="preserve">Change
</t>
    </r>
    <r>
      <rPr>
        <color indexed="64"/>
        <rFont val="Helvetica"/>
        <sz val="9"/>
      </rPr>
      <t xml:space="preserve">The ALC class consists of seven families:
</t>
    </r>
    <r>
      <rPr>
        <color indexed="64"/>
        <rFont val="Helvetica"/>
        <sz val="9"/>
      </rPr>
      <t xml:space="preserve">To 
</t>
    </r>
    <r>
      <rPr>
        <color indexed="64"/>
        <rFont val="Helvetica"/>
        <sz val="9"/>
      </rPr>
      <t xml:space="preserve">The ALC class consists of </t>
    </r>
    <r>
      <rPr>
        <b/>
        <color indexed="64"/>
        <rFont val="Helvetica"/>
        <sz val="9"/>
      </rPr>
      <t>nine</t>
    </r>
    <r>
      <rPr>
        <color indexed="64"/>
        <rFont val="Helvetica"/>
        <sz val="9"/>
      </rPr>
      <t xml:space="preserve"> families:
</t>
    </r>
    <r>
      <rPr>
        <color indexed="64"/>
        <rFont val="Arial"/>
        <sz val="9"/>
      </rPr>
      <t xml:space="preserve">Add a sentence description for both ALC_PTD and ALC_COMP.</t>
    </r>
  </si>
  <si>
    <t xml:space="preserve">US 117</t>
  </si>
  <si>
    <t>A.2.01</t>
  </si>
  <si>
    <t xml:space="preserve">For this whole section the font is different from the rest of the document</t>
  </si>
  <si>
    <t xml:space="preserve">Change font to be consistent with the rest of the document</t>
  </si>
  <si>
    <t xml:space="preserve">US 118</t>
  </si>
  <si>
    <t xml:space="preserve">The use of “(in the end)” does not seem to add anything additional to the sentence.</t>
  </si>
  <si>
    <t xml:space="preserve">Remove “(in the end)”</t>
  </si>
  <si>
    <t xml:space="preserve">US 119</t>
  </si>
  <si>
    <t xml:space="preserve">The use of “(physical view)” it is not clear whether the author is referring to the physical view from the FSP or is this the actual hardware/software physical view.</t>
  </si>
  <si>
    <t xml:space="preserve">Remove “(physical view) or provide additional clarification as to what is meant by physical view.</t>
  </si>
  <si>
    <t xml:space="preserve">US 120</t>
  </si>
  <si>
    <r>
      <rPr>
        <color indexed="64"/>
        <rFont val="Arial"/>
        <sz val="9"/>
      </rPr>
      <t xml:space="preserve">Formatting.
</t>
    </r>
    <r>
      <rPr>
        <color indexed="64"/>
        <rFont val="Arial"/>
        <sz val="9"/>
      </rPr>
      <t xml:space="preserve">The following question has been asked but not answered. Just left for the reader to ponder, which is not helpful.
</t>
    </r>
    <r>
      <rPr>
        <color indexed="64"/>
        <rFont val="Arial"/>
        <sz val="9"/>
      </rPr>
      <t>“</t>
    </r>
    <r>
      <rPr>
        <color indexed="64"/>
        <i/>
        <rFont val="Arial"/>
        <sz val="9"/>
      </rPr>
      <t xml:space="preserve">But the question is how to decide whether specific functionality (functional view) or component (physical view) belongs to TSF or not.”</t>
    </r>
  </si>
  <si>
    <t xml:space="preserve">Bullets (1) and (2) should follow the formatting from the rest of document where bullets are placed on separate lines
Either remove the last sentence or reword rather than leaving the reader with no clear answer.</t>
  </si>
  <si>
    <t xml:space="preserve">US 121</t>
  </si>
  <si>
    <t>5,6,7</t>
  </si>
  <si>
    <t xml:space="preserve">Separation Mechanism – the footnote says that the separation mechanism is only a proposal and that developers are free to provide evidence using other security implementations. 
Other types of security implementations are not discussed and lines 6041 - 6048 focus only on Separation Mechanism – the note says that the separation mechanism therefore implying that Separation Mechanism – the note says that the separation mechanism is actually required.</t>
  </si>
  <si>
    <t xml:space="preserve">If Separation Mechanism really is just a proposal then lines 6041 – 6048 need to be written to reflect this and an EXAMPLE added for Separation Mechanism.</t>
  </si>
  <si>
    <t xml:space="preserve">US 122</t>
  </si>
  <si>
    <t>A.4.03</t>
  </si>
  <si>
    <t xml:space="preserve">6536 – 6541 Footnotes 1, 2, 3 should actually be 10, 11, 12, and should be proper footnotes and not listed against line numbers.</t>
  </si>
  <si>
    <t xml:space="preserve">Correct the formatting of the footnote numbering.</t>
  </si>
  <si>
    <t xml:space="preserve">DE 123</t>
  </si>
  <si>
    <t>A.4.04</t>
  </si>
  <si>
    <t xml:space="preserve">It has to be ensured that in the new chapter A.4.4 all terms that are used are sufficiently defined. However, some undefined terms as e.g. ‘SFR-enforcing/supporting environments (resources)’ and ‘SFR-non-interfering environments (entities)’ (see lines 6456-6457) can be found.</t>
  </si>
  <si>
    <t xml:space="preserve">Check the text in chapter A.4.4 for undefined terms and supplement respective definitions or explanations where necessary.</t>
  </si>
  <si>
    <t xml:space="preserve">GB 1 124</t>
  </si>
  <si>
    <t xml:space="preserve">It seems likely that there will be updates to the multi-assurance requirements based on discussion around the description in 15408-1. 
(This comment is just a reminder that the consequences of decisions on those comments are unlikely to be present in comments on 15408-3 CD1)</t>
  </si>
  <si>
    <t xml:space="preserve">Capture changes to multi-assurance requirements from 15408-1 discussions and hold a second CD level ballot.</t>
  </si>
  <si>
    <t xml:space="preserve">GB 2 125</t>
  </si>
  <si>
    <t xml:space="preserve">It seems that there should be reference to requirements for dealing with multi-assurance TOEs in more than just ACE, APE &amp; ASE. It seems there should at least be statements about how to apply an SAR (maybe at Family or Component level) to sub-TSFs (since many of the SARs reference only a “TSF”, and the scope of an SAR will be different when applied to a sub-TSF… even though perhaps the SARs for the global assurance level will continue to apply to the whole TSF… but then what is intended to happen where the global AL sub-TSF overlaps with other sub-TSFs?).</t>
  </si>
  <si>
    <t xml:space="preserve">Add further guidance on the application of SARs to the multi-assurance case.</t>
  </si>
  <si>
    <t xml:space="preserve">GB 32 126</t>
  </si>
  <si>
    <t xml:space="preserve">Annex C</t>
  </si>
  <si>
    <t xml:space="preserve">Table C.1</t>
  </si>
  <si>
    <t xml:space="preserve">ALC_PTD missing from table.</t>
  </si>
  <si>
    <t xml:space="preserve">Add ALC_PTD</t>
  </si>
  <si>
    <t xml:space="preserve">GB 33 127</t>
  </si>
  <si>
    <t xml:space="preserve">Table C.3</t>
  </si>
  <si>
    <t xml:space="preserve">DE 128</t>
  </si>
  <si>
    <t xml:space="preserve">Annex D</t>
  </si>
  <si>
    <t xml:space="preserve">Annex D provides details on the evaluation activities that are derived from the composition model. As evaluation activities belong more to 18045 than to 15408-3 it should be considered to provide Workunits for implementation to 18045.</t>
  </si>
  <si>
    <t xml:space="preserve">Discuss to move this annex to 18045 and delete it in this document.
If the WG decides to move the content to 18045, the originator of this contribution is requested to provide matured input ready for implementation into 18045.</t>
  </si>
  <si>
    <t xml:space="preserve">Make Annex D part of 18045 and continue to develop it there in order to be consistent to Part 1 and 3 for the composition model.</t>
  </si>
  <si>
    <t xml:space="preserve">KR 129
04</t>
  </si>
  <si>
    <t xml:space="preserve">KR 129</t>
  </si>
  <si>
    <t xml:space="preserve">6920
pp 201</t>
  </si>
  <si>
    <t xml:space="preserve">We think that annex D explains evaluation activities for evaluators mainly.
We suggest that this annex should be integrated into 18045.</t>
  </si>
  <si>
    <t xml:space="preserve">see DE 128</t>
  </si>
  <si>
    <t xml:space="preserve">GB 3 130</t>
  </si>
  <si>
    <t xml:space="preserve">106, 159, 216, 232-234,</t>
  </si>
  <si>
    <t>Contents</t>
  </si>
  <si>
    <t xml:space="preserve">Some strange stuff going on with the contents formatting.</t>
  </si>
  <si>
    <t xml:space="preserve">KR 131
01</t>
  </si>
  <si>
    <t xml:space="preserve">KR 131</t>
  </si>
  <si>
    <r>
      <rPr>
        <color indexed="64"/>
        <rFont val="Arial"/>
        <sz val="9"/>
      </rPr>
      <t>1</t>
    </r>
    <r>
      <rPr>
        <color indexed="64"/>
        <rFont val="Times New Roman"/>
        <sz val="9"/>
      </rPr>
      <t xml:space="preserve">
</t>
    </r>
    <r>
      <rPr>
        <color indexed="64"/>
        <rFont val="Arial"/>
        <sz val="9"/>
      </rPr>
      <t xml:space="preserve">pp ii</t>
    </r>
  </si>
  <si>
    <t xml:space="preserve">Please add “Annex D(normative) Composite evaluation activities” to Contents.</t>
  </si>
  <si>
    <t xml:space="preserve">Add “Annex D(normative) Composite evaluation activities” to Contents.</t>
  </si>
  <si>
    <t xml:space="preserve">DE 132</t>
  </si>
  <si>
    <t>D.1.07</t>
  </si>
  <si>
    <t xml:space="preserve">Reference [JIL AP] was copied from JIL document.</t>
  </si>
  <si>
    <t xml:space="preserve">Do not refer to JIL Document
Insert definition of open samples in Part 3.</t>
  </si>
  <si>
    <t xml:space="preserve">DE/SF02 133</t>
  </si>
  <si>
    <t xml:space="preserve">DE/SF02 </t>
  </si>
  <si>
    <t>D.1/D2/D.3</t>
  </si>
  <si>
    <t xml:space="preserve">The defined Roles taken from [JIL Composite product evaluation] in this part of the 15408 are not consistent to the used roles in 15408-1</t>
  </si>
  <si>
    <t xml:space="preserve">Change 
certification body 
to 
evaluation authority</t>
  </si>
  <si>
    <t xml:space="preserve">DE 134</t>
  </si>
  <si>
    <t>D.3</t>
  </si>
  <si>
    <t xml:space="preserve">Remove:
document [JIL AP]</t>
  </si>
  <si>
    <t xml:space="preserve">US 135</t>
  </si>
  <si>
    <t xml:space="preserve">The text does not reflect the changes agreed for ISO/IEC 15408-1 (i.e. the existence of PP-Modules and Packages.)</t>
  </si>
  <si>
    <r>
      <rPr>
        <color indexed="64"/>
        <rFont val="Arial"/>
        <sz val="9"/>
      </rPr>
      <t xml:space="preserve">Change to:
</t>
    </r>
    <r>
      <rPr>
        <color indexed="64"/>
        <rFont val="Arial"/>
        <sz val="9"/>
      </rPr>
      <t>“</t>
    </r>
    <r>
      <rPr>
        <color indexed="64"/>
        <rFont val="Times New Roman"/>
        <sz val="9"/>
      </rPr>
      <t xml:space="preserve">ISO/IEC 15408 also defines evaluation criteria for PPs, PP-Modules, Packages and STs.”</t>
    </r>
  </si>
  <si>
    <t xml:space="preserve">US 136</t>
  </si>
  <si>
    <t>Scope</t>
  </si>
  <si>
    <t xml:space="preserve">Editorial correction</t>
  </si>
  <si>
    <r>
      <rPr>
        <color indexed="64"/>
        <rFont val="Arial"/>
        <sz val="9"/>
      </rPr>
      <t xml:space="preserve">Change to:
</t>
    </r>
    <r>
      <rPr>
        <color indexed="64"/>
        <rFont val="Times New Roman"/>
        <sz val="11"/>
      </rPr>
      <t xml:space="preserve">It includes the individual assurance components from which the </t>
    </r>
    <r>
      <rPr>
        <color rgb="FFFF2600"/>
        <rFont val="Times New Roman"/>
        <sz val="11"/>
      </rPr>
      <t xml:space="preserve">evaluation </t>
    </r>
    <r>
      <rPr>
        <color indexed="64"/>
        <rFont val="Times New Roman"/>
        <sz val="11"/>
      </rPr>
      <t xml:space="preserve">assurance levels and </t>
    </r>
    <r>
      <rPr>
        <color rgb="FFFF2600"/>
        <rFont val="Times New Roman"/>
        <sz val="11"/>
      </rPr>
      <t>other</t>
    </r>
    <r>
      <rPr>
        <color indexed="64"/>
        <rFont val="Times New Roman"/>
        <sz val="11"/>
      </rPr>
      <t xml:space="preserve"> packages contained in part 5 are composed, …</t>
    </r>
  </si>
  <si>
    <t xml:space="preserve">US 137</t>
  </si>
  <si>
    <t xml:space="preserve">The assurance components can be used outside of the EALs and Packages in Part 5. For example, they may be specified in STs, PPs, and PP-Modules without referring to a part 5 package.</t>
  </si>
  <si>
    <r>
      <rPr>
        <color indexed="64"/>
        <rFont val="Times New Roman"/>
        <sz val="11"/>
      </rPr>
      <t xml:space="preserve">Change to:
</t>
    </r>
    <r>
      <rPr>
        <color indexed="64"/>
        <rFont val="Times New Roman"/>
        <sz val="11"/>
      </rPr>
      <t xml:space="preserve">This part of ISO/IEC 15408 defines the assurance requirements of ISO/IEC 15408. It includes the individual assurance components from which the </t>
    </r>
    <r>
      <rPr>
        <color rgb="FFFF2600"/>
        <rFont val="Times New Roman"/>
        <sz val="11"/>
      </rPr>
      <t>evaluation</t>
    </r>
    <r>
      <rPr>
        <color indexed="64"/>
        <rFont val="Times New Roman"/>
        <sz val="11"/>
      </rPr>
      <t xml:space="preserve"> assurance levels and </t>
    </r>
    <r>
      <rPr>
        <color rgb="FFFF2600"/>
        <rFont val="Times New Roman"/>
        <sz val="11"/>
      </rPr>
      <t>other</t>
    </r>
    <r>
      <rPr>
        <color indexed="64"/>
        <rFont val="Times New Roman"/>
        <sz val="11"/>
      </rPr>
      <t xml:space="preserve"> packages contained in part 5 are composed; that can be specified by STs, PPs, PP-Modules and packages; and the criteria for evaluation of Protection Profiles (PPs) and Security Targets (STs).</t>
    </r>
  </si>
  <si>
    <t xml:space="preserve">Please note that in part 5, 001 is a comment for part 3.</t>
  </si>
  <si>
    <t xml:space="preserve">move to part 3</t>
  </si>
  <si>
    <t xml:space="preserve">Not applicable to 15408-4</t>
  </si>
  <si>
    <t xml:space="preserve">Bullets are not in accordance with the directives</t>
  </si>
  <si>
    <t xml:space="preserve">Please format bullets throughout the document in accordance with the directives</t>
  </si>
  <si>
    <t>Editorial</t>
  </si>
  <si>
    <t xml:space="preserve">Notes are not in accordance with the directives</t>
  </si>
  <si>
    <t xml:space="preserve">Please format notes throughout the document in accordance with the directives</t>
  </si>
  <si>
    <t xml:space="preserve">Note (!) that not all occurrences of the word "note" are necessarily the sort of note that the formatting in the directive is concerned with.</t>
  </si>
  <si>
    <t xml:space="preserve">Examples are not in accordance with the directives</t>
  </si>
  <si>
    <t xml:space="preserve">Please format examples throughout the document in accordance with the directives</t>
  </si>
  <si>
    <t xml:space="preserve">Should this doc say “tool and technique” types rather than just “tool” types?    There are techniques such as test-driven, behaviour-driven and domain-driven which are not necessarily realised by tools.  
tool types</t>
  </si>
  <si>
    <t xml:space="preserve">Change to “tool and technique” types though out the doc</t>
  </si>
  <si>
    <r>
      <t xml:space="preserve">It was agreed to refer to tool types only (see WD1/DE/DE
</t>
    </r>
    <r>
      <rPr>
        <rFont val="Arial"/>
        <sz val="9"/>
      </rPr>
      <t xml:space="preserve">[188, 6.2.7, Te])
CRM: Agreed</t>
    </r>
  </si>
  <si>
    <t>General</t>
  </si>
  <si>
    <t xml:space="preserve">While the below is true, it should still say that all work units are taken in account. 
it is not required to have a 1:1 mapping between work units and new evaluation activities.</t>
  </si>
  <si>
    <t xml:space="preserve">Add “but all work units are taken in account”</t>
  </si>
  <si>
    <t xml:space="preserve">This topic was intensely  discussed (see WD1/JP/NK2, WD1/DE/FG02; WD2/DE/FG03, WD2/FR/OA4, WD2/US/NIAP03)
Also note that this completeness is addressed at method and activity levels in 6.2.9 &amp; 7.2.4.
CRM: Agreed</t>
  </si>
  <si>
    <t>Derivation</t>
  </si>
  <si>
    <t xml:space="preserve">Do you mean “specific security functions used in specific product types”?  Otherwise, it seems to mean that this same specific security function need to occur in all these different product types  
specific security functions used in different product types</t>
  </si>
  <si>
    <t xml:space="preserve">Change to “specific security functions used in specific product types”</t>
  </si>
  <si>
    <t xml:space="preserve">The intention is to say that there may be a common evaluation method defined for use in a number of different product types. The evaluation method cannot in any case dictate whether or not the relevant security function occurs in the relevant product types - only some other document such as a PP or CCRA/JIL Supporting Document can require this. 
Proposed reword: "specific security functions reused for multiple product types, such as cryptographic functions, cryptographic protocols, ..."</t>
  </si>
  <si>
    <t xml:space="preserve">The words “that it collects” in the below are confusing.  Not sure what “it” refers to.  
this may be defined at the level of the evaluation method, or at the level of the evaluation activities that it collects, or at both levels</t>
  </si>
  <si>
    <t xml:space="preserve">Remove “that it collects”</t>
  </si>
  <si>
    <t xml:space="preserve">Typo – the below should say SARs and not SFRs
SFRs that are not defined in ISO/IEC 15408-3</t>
  </si>
  <si>
    <t xml:space="preserve">Change SFRs to SARs</t>
  </si>
  <si>
    <t xml:space="preserve">Since this is a leading sentence of the subclause, it is clearer to add the phase of “with respect to the intended evaluation context” at the end as “with respect to the evaluation context” is further clarified later in Line 374
A rationale needs to be given to show that the derivation of the evaluation activities in an evaluation method, from the original work units in ISO/IEC 18045, is appropriate</t>
  </si>
  <si>
    <t xml:space="preserve">Append “with respect to the intended evaluation context” to the end of the sentence.</t>
  </si>
  <si>
    <t xml:space="preserve">For comment part 1: since "with respect to the evaluation context" is made clear later in the paragraph adding it again is in danger of being redundant repetition (first sentences do not have to summarise the entire para), but it can be added. 
For comment part 2: discuss in conjunction with US 010, US 056 and DE/DB04 062.
CRM: Agreed no change here.</t>
  </si>
  <si>
    <t xml:space="preserve">You meant the ISO/IEC 15408 action elements in the below?  
the evaluation activities it contains address all aspects of the ISO/IEC 18045 action elements</t>
  </si>
  <si>
    <t xml:space="preserve">Change “ISO/IEC 18045 action elements” to “ISO/IEC 15408 action elements”</t>
  </si>
  <si>
    <t xml:space="preserve">to be discussed</t>
  </si>
  <si>
    <t xml:space="preserve">Basically this comment is correct to note that action elements originate from 15408-3 rather than 18045, so some change is probably needed.
More generally this relates to the level at which a mapping/rationale are carried out. Discuss in conjunction with other mapping aspects US 015, US 056 and DE/DB04 062. In general it was previously agreed for WD2 that  wording should be as in CD1 lines 211-216. In simple terms for this comment, it is correct to note that the action elements are in part 3, so this should probably refer to work units instead (whilst noting the relevance of the evaluation context).
This topic was intensely  discussed (see WD1/US/NIAP1, WD1/DE/FG02, WD1/DE/FG07, WD1/DE/SF02, WD1/DE/SF04; WD2/DE/FG03, WD2/US/FP2, WD2/DE/SF04, WD2/FR/JB2)
CRM: Agreed</t>
  </si>
  <si>
    <t xml:space="preserve">Please reword the following sentence or spilt it up into 2 sentences.  There are two if statements in the sentence; one in the beginning and one near the end.  It is not clear how they are applied.  
If an evaluation activity has been derived from an extended SAR, the rationale shall justify the correspondence of the evaluation activity to the description of the work units for that extended SAR or, if no such work units are defined, to the description of the extended SAR itself.</t>
  </si>
  <si>
    <t xml:space="preserve">Please reword the following sentence or spilt it up into 2 sentences.</t>
  </si>
  <si>
    <r>
      <t xml:space="preserve">resolved through US/057 </t>
    </r>
    <r>
      <rPr>
        <color indexed="54"/>
        <i/>
        <rFont val="Helvetica Neue"/>
        <sz val="10"/>
      </rPr>
      <t xml:space="preserve">(this comment is duplicate)</t>
    </r>
  </si>
  <si>
    <t xml:space="preserve">Should the description of the work units be the source rather than the sink of the correspondence as implied by the para in Line 183?  
correspondence of the evaluation activity to the description of the work units</t>
  </si>
  <si>
    <t xml:space="preserve">Change to “correspondence of the evaluation activity from the description of the work units”</t>
  </si>
  <si>
    <t xml:space="preserve">The sentence does not currently state any direction for the mapping, it simply states a required property of the  correspondence demonstrated by the mapping/rationale. But we can try to avoid any inference by rewording to "shall justify that the evaluation activity corresponds either to the description of the work units for that extended SAR or, if no such work units are defined, to the description of the extended SAR itself."
CRM: Agreed</t>
  </si>
  <si>
    <t xml:space="preserve">Does the below imply that reporting requirements are optional?   For example, could the reporting be mandatory even if the description of reporting requirements is empty?  
The description of the evaluation method may include a description of reporting requirements.</t>
  </si>
  <si>
    <t xml:space="preserve">Please clarify if reporting requirements are optional or mandatory.</t>
  </si>
  <si>
    <t xml:space="preserve">As noted in 7.2.10 for the EA level, specific reporting requirements are not required to be defined, and if none are to be stated then the section can be omitted. Proposal is to add the following statement (based on the equivalent in 7.2.10) at the end of 6.2.11: "If an evaluation method does not require reports or report details other than those given in the work units from which it is derived, then this section is not required."
To be discussed (if requested by comment author) with US/072.  (There has been previous discussion under WD2/FR/OA17 and WD1/DE/SF10)</t>
  </si>
  <si>
    <t>Reporting</t>
  </si>
  <si>
    <t xml:space="preserve">To be consistent with the para in Line 183, the below should say “mapping from” rather than “mapping to”
this may be achieved via the mapping to work units for the original SAR from ISO/IEC 18045</t>
  </si>
  <si>
    <t xml:space="preserve">Change from “mapping to” to “mapping from”</t>
  </si>
  <si>
    <t xml:space="preserve">You meant the ISO/IEC 15408 action elements in the below?  
evaluation method addresses all aspects of the ISO/IEC 18045 action elements</t>
  </si>
  <si>
    <t xml:space="preserve">Conclusion follows from US 010 above. </t>
  </si>
  <si>
    <t xml:space="preserve">The below seems to say that it is the difference that the evaluation activity is mandating, rather than the pass/fail criteria
If the evaluation activity mandates pass/fail criteria different from the work units it is derived from</t>
  </si>
  <si>
    <t xml:space="preserve">Change it to  
“If the pass/fail criteria as mandated by the evaluation activity are different from those mandated by the original work units”</t>
  </si>
  <si>
    <t xml:space="preserve">Proposed rewording to "If the evaluation activity defines pass/fail criteria that are different from the work units it is derived from, then the justification shall provide reasons for the new criteria’s feasibility and effectiveness."</t>
  </si>
  <si>
    <t xml:space="preserve">Not sure what the below means.  Do you mean “When the room for technology-specific adaptation increases, the developer has more flexibility to implement the functional requirement(s) which are assessed by the evaluation activity” ?  
It is obvious that the room for technology-specific adaptation needs to increase with the flexibility a developer has to implement the functional requirement(s) to be assessed by the evaluation activity</t>
  </si>
  <si>
    <t xml:space="preserve">Change to 
“When the room for technology-specific adaptation increases, the developer has more flexibility to implement the functional requirement(s) which are assessed by the evaluation activity”</t>
  </si>
  <si>
    <t xml:space="preserve">Proposed rewording to "When the developer has more flexibility regarding how to implement the functional requirement(s) then the evaluation activity definition will need to allow more room for adapting the evaluation to different potential implementations."</t>
  </si>
  <si>
    <t xml:space="preserve">US 018</t>
  </si>
  <si>
    <t xml:space="preserve">Not sure how the requirement of the evaluator justification stated in the below is enforced since Line 4854 says that the assessment strategy is just guidance and not requirement.  Please explain.  Is this evaluator justification requirement realised as some kind of evaluator action elements in the spirit of 15408 part 3?  
The specification of an assessment strategy shall require the evaluator to justify any refinement and adaptation made by showing how they contribute to the objective of the evaluation activity.</t>
  </si>
  <si>
    <t xml:space="preserve">Please explain how the stated requirement of the evaluator justification is enforced</t>
  </si>
  <si>
    <t xml:space="preserve">No inconsistency could be found.
Since Line 484-5 demands the EA/EM author to provide guidance, there may be needs for adapting the strategy to the specificities of technologies (line 491-500). „In those cases“ (496) and after following the guidance on „how to perform the TOE-specific refinement and adaptation“ (497) … the evaluator is required „to justify any refinement and adaptation“ (498-9).
CRM: superceded by conclusion on EA Adaptations in US 066</t>
  </si>
  <si>
    <t xml:space="preserve">US 019</t>
  </si>
  <si>
    <t xml:space="preserve">Not sure how the consistency of the justification in the below is achieved.  
If an evaluation activity mandates separate pass/fail criteria and consistently justifies its necessity</t>
  </si>
  <si>
    <t xml:space="preserve">Delete the word “consistently”</t>
  </si>
  <si>
    <t xml:space="preserve">Proposal is to delete "and consistently justifies its necessity," since it doesn't need repeating from earlier sentences in the para, and is not the main point of this sentence.  </t>
  </si>
  <si>
    <t xml:space="preserve">US 020</t>
  </si>
  <si>
    <t xml:space="preserve">Do you mean that the criteria should be deterministic?  Same input produces same result?   
these criteria shall maximise the consistency of results from carrying out the evaluation activity in different evaluations</t>
  </si>
  <si>
    <t xml:space="preserve">Change to “these criteria shall be as deterministic as possible when different evaluators carrying out the same evaluation activity”</t>
  </si>
  <si>
    <t xml:space="preserve">Determinism is one way to achieve consistency of results, but the statement here is more general, and intended to cover cases where the criteria may have to be descriptive and goal-based. The intention is as stated in the current text: to achieve as much consistency as possible (by whatever means the EM/EA author can find). 
CRM: Agreed</t>
  </si>
  <si>
    <t xml:space="preserve">US 021</t>
  </si>
  <si>
    <t xml:space="preserve">ISO/IEC 19896-3 has now been published.</t>
  </si>
  <si>
    <t xml:space="preserve">Amend the text accordingly</t>
  </si>
  <si>
    <t xml:space="preserve">JP0 022</t>
  </si>
  <si>
    <t xml:space="preserve">JP1 023</t>
  </si>
  <si>
    <t xml:space="preserve">JP NB proposes to create new APE components to check evaluation methods/activities include mandatory items, expressed using shall, defined in ISO/IEC 15408-4 (See JP2 in JP comments on ISO/IEC 15408-1).</t>
  </si>
  <si>
    <t xml:space="preserve">If our comment is accepted, add new clause to explain that evaluation methods/activities defined in PP shall be evaluated based on this new APE components to claim “ISO/IEC 15408-4 conformant”.</t>
  </si>
  <si>
    <t xml:space="preserve">This was discussed and a conclusion reached for 15408-4 WD1 - see WD1 comment DE/SF01. The conclusion was that no formal evaluation activities would be defined: it is intended to be up to the communities that use the EM/EA to discuss and manage their suitability.
As per disposition in CD1/JP2 128 „Conformance with ISO/IEC 15408-4 is being removed from 15408-1“
CRM: Agreed</t>
  </si>
  <si>
    <t xml:space="preserve">EA evaluation</t>
  </si>
  <si>
    <t xml:space="preserve">GB 1 024</t>
  </si>
  <si>
    <t>Ge</t>
  </si>
  <si>
    <t xml:space="preserve">Add a description of how explicit evaluation methods and evaluation activities (defined in accordance with 15408-4) should be linked to requirements that are intended to use them. (See comment GB20 on 15408-1.)</t>
  </si>
  <si>
    <t xml:space="preserve">Add a description in 15408-4 to reflect the text in 15408-1 and 15408-3 about optional statement of required evaluation methods and evaluation activities (defined in accordance with 15408-4) in a PP/PP-Module/PP-Configuration/Functional Package, and the corresponding evaluation checks (probably as part of APE_CCL &amp; ASE_CCL).</t>
  </si>
  <si>
    <t>accpeted</t>
  </si>
  <si>
    <t xml:space="preserve">Whilst part 4 does not deal with evaluating EA/EM, where a PP or package identifies that it intends certain EM/EAs to be used with it then this should be checked. This is not a requirement imposed by part 4, but should be mentioned if the requirement is documented in 15408-1 and 15408-3 as propsed in the comments on those parts.
CRM: previously accepted for part 1 &amp; part 3, so accepted here</t>
  </si>
  <si>
    <t xml:space="preserve">Evaluate EA use</t>
  </si>
  <si>
    <t xml:space="preserve">I’m trying to think of a circumstance where I’d want to define an EA or EM in an ST and I’m not having much luck.  Does the phrase “…may be included in…STs..” mean that they are just included there from the PP, or does it mean that they can be defined in an ST (as in “I know the CEM tells me to do this, but that’s too hard, so I’m going to do this other thing instead and just put it in the ST.”)</t>
  </si>
  <si>
    <r>
      <t xml:space="preserve">If the intent is to allow STs to </t>
    </r>
    <r>
      <rPr>
        <color indexed="64"/>
        <i/>
        <rFont val="Arial"/>
        <sz val="9"/>
      </rPr>
      <t>specify</t>
    </r>
    <r>
      <rPr>
        <color indexed="64"/>
        <rFont val="Arial"/>
        <sz val="9"/>
      </rPr>
      <t xml:space="preserve"> Evaluation Activities or Evaluation Methods, I think there need to be some caveats on it (such as, you can’t do this with a PP or PP-Module that requires exact conformance).  If the intent is merely a presentation issue (EAs or EMs that are in PPs, PP-Modules, etc. to which an ST claims conformance) than that should be made clear.</t>
    </r>
  </si>
  <si>
    <t xml:space="preserve">In cases where an ST is not claiming conformance to a PP, or includes other SFRs/SARs beyond the PP then it might be reasonable to define EM/EA in an ST. But for exact conformance, it may be correct that we should not allow this since (a) the case of adding to the PP in an ST does not arise (apart from allowed-with PP-Modules etc, but these still would not have EM/EA in the ST); (b) where EM/EA are specified in the exact conformance PP then these must not be overridden in an ST.  
CRM: decided to add a simplification rule that EM/EAs cannot be defined in STs. This rule also to be reflected in part 1. </t>
  </si>
  <si>
    <t xml:space="preserve">EA location</t>
  </si>
  <si>
    <t xml:space="preserve">Typo “adaptationsof”</t>
  </si>
  <si>
    <t xml:space="preserve">Space required should be” adaptations of”</t>
  </si>
  <si>
    <t xml:space="preserve">JP2 027</t>
  </si>
  <si>
    <t>adaptationsof</t>
  </si>
  <si>
    <t xml:space="preserve">adaptations of</t>
  </si>
  <si>
    <t xml:space="preserve">GB 2 028</t>
  </si>
  <si>
    <t xml:space="preserve">Missing space.</t>
  </si>
  <si>
    <t xml:space="preserve">Change to “adaptations of”.</t>
  </si>
  <si>
    <t xml:space="preserve">This part of 5.1 seems to go beyond the “concepts and model ” and is starting to describe the process and provide guidance</t>
  </si>
  <si>
    <t xml:space="preserve">Either make this a new clause or add a sub-clause heading to distinguish that.
Propose:
 5.2 Deriving evaluation methods and activities</t>
  </si>
  <si>
    <t xml:space="preserve">Specific wording of heading to be defined during editing process (to take into account any other structuring changes that may be necessary). </t>
  </si>
  <si>
    <t xml:space="preserve">When is a determination of suitability made, and by whom? I’m thinking that the rationale is included in the PP/PP-Module (either directly or in an appendix), so should the rationale be evaluated as part of APE or ACE?  Or is it the case that this falls in the same category as evaluating an EA/EM for “goodness”, which is not in the scope of this document (and thus may be deferred to a scheme or group of schemes that use the standards)?</t>
  </si>
  <si>
    <t xml:space="preserve">The phrase “subject to a suitable rationale” implies that someone is making a suitability judgement.  If that is not within the scope of the document, either explicitly note this fact, or use different phrasing (or remove this phrasing altogether).</t>
  </si>
  <si>
    <t xml:space="preserve">Formally, the rationale is given by the EA/EM author while working through the requirements described in part 4 (ch. 6.2.9 and/or 7.2.4). Evaluation is not in part 4‘s scope (GB1 024). However, the commentor may indicate another issue that needs some time. This has also been discussed in WD2/FR/OA04.
The position on judgements of the EM/EA should be clear from the last para of the scope (clause 1): "This document does not specify how to evaluate, adopt, or maintain evaluation activities and methods. These aspects are a matter for those originating the evaluation activities and methods in their particular area of interest." That could be repeated or referenced in 5.1 if really necessary, though the preference is not to repeat this. 
CRM: Agreed on an edit based on "It is not required to have a 1:1 mapping between work units and new evaluation activities, as documented in a  rationale (as described in clause 6.2.9)."</t>
  </si>
  <si>
    <t xml:space="preserve">US 031</t>
  </si>
  <si>
    <r>
      <rPr>
        <color indexed="64"/>
        <rFont val="Arial"/>
        <sz val="9"/>
      </rPr>
      <t xml:space="preserve">The 1</t>
    </r>
    <r>
      <rPr>
        <color indexed="64"/>
        <rFont val="Arial"/>
        <sz val="9"/>
        <vertAlign val="superscript"/>
      </rPr>
      <t>st</t>
    </r>
    <r>
      <rPr>
        <color indexed="64"/>
        <rFont val="Arial"/>
        <sz val="9"/>
      </rPr>
      <t xml:space="preserve"> sentence leaves open to interpretation that if 1:1 mapping is not required then all work units are applicable/required.</t>
    </r>
  </si>
  <si>
    <t xml:space="preserve">Sentence to be updated to clearly state that all work units are required.</t>
  </si>
  <si>
    <t xml:space="preserve">when there is no 1:1 mapping between EA and WU, all work units apply through a higher level of abstraction – the Action. We should perhaps make this clearer, e.g. „The derivation then begins at higher abstraction levels ...“
- NOTE: the example has to be changed in order to conform to ISO directives.</t>
  </si>
  <si>
    <t xml:space="preserve">Typo “work units..”</t>
  </si>
  <si>
    <t xml:space="preserve">Remove one of the extra period “.”</t>
  </si>
  <si>
    <t xml:space="preserve">US 033</t>
  </si>
  <si>
    <t xml:space="preserve">When considering SFRs as the starting point for evaluation activities and methods we should consider that in fact they relate to SARs from the ATE class</t>
  </si>
  <si>
    <t xml:space="preserve">In the Introduction explain that evaluation methods and activities very often need to be developed for SFRs in context with technology types and the application scenario.
In clause 5.1 
-Add a brief explanation that all evaluation methods and activities derive from SARs, but that for SFRs these are related to the ATE class.
-describe that evaluation methods and activities are frequently specified in conjunction with a particular PP since the PP provides the context of the evaluation.
- confirm that it is possible that  the same PP could be associated with more than one evaluation method</t>
  </si>
  <si>
    <t xml:space="preserve">Part 4 does not limit the choice of SAR from which EA/EM should be derived. For example an EA might be defined to evaluate FDP_ITC.1 for a network device in terms of examining the TSS (ASE), the guidance documentation (AGD), and test (ATE). So we can add some text to birefly explain that the SFR-related EA/EM are still linked to an SAR, but it will be more general than just ATE. (This is already stated in step 2 of the process for starting from an SFR.)
Proposal is also to add some text to note the specific example of EM/EA linked to a PP (that provides context), and to observe that a PP could in that case be associated with more than one EM (e.g perhaps one for crypto operations and another for secure channel protocols). But this is not the only case allowed by 15408-4. 
CRM: agreed</t>
  </si>
  <si>
    <t xml:space="preserve">203-204, 207</t>
  </si>
  <si>
    <t xml:space="preserve">PP 6</t>
  </si>
  <si>
    <t xml:space="preserve">Evaluation Activities derived from SFRs may not map to 18045 work units.  Steps 2 &amp; 4 in the list should be described as optional.</t>
  </si>
  <si>
    <t xml:space="preserve">Insert “If appropriate,” at the start of both Steps 2 and 4 descriptions.</t>
  </si>
  <si>
    <t xml:space="preserve">EAs are derived from 18045 work units, except in the case where they are derived from extended SARs (see clause 6.2.9 para 2). But this only means there is an alternative source in the derivation, not that the derivation is optional. The editors will check that the possibility of extended SARs as the EA source is acknowledged when discussing the derivation. 
Evaluation Activities may be derived from SFRs (Step 1) by „identifying the SAR‘s to  be addressed by that SFR“ (step 2) and thus „map to 18045 work units.“ 
As for US 033: the SFR activities will always map back to some SAR, e.g. a TSS EA for a particuar SFR would map back to an ASE_TSS source. 
See also US 044, US 056 &amp; US 063
CRM: Agreed</t>
  </si>
  <si>
    <t xml:space="preserve">US 035</t>
  </si>
  <si>
    <t xml:space="preserve">I don’t understand the purpose of including the information on lines 228-235.  To me, the important points that need to be made in this section are made in the first two paragraphs.  The text in lines 228-235 just summarize what’s already in the CEM (I think), which is referenced in the first paragraph and so is unnecessary to repeat here.</t>
  </si>
  <si>
    <t xml:space="preserve">Remove lines 228-235, or re-word so that applicability to this document is clearer.</t>
  </si>
  <si>
    <t xml:space="preserve">The derivation needs a common verb usage for its expression. Since we only derive from  work units, an EA/EM author is here reminded on the (CEM) verb usage.
Proposal is to add a note explaining that the these paragraphs describe conventions used in 15408 and 18045 that support consistency in the description of EM/EAs. </t>
  </si>
  <si>
    <t xml:space="preserve">JP3 036</t>
  </si>
  <si>
    <t xml:space="preserve">sub- tasks</t>
  </si>
  <si>
    <t>sub-tasks</t>
  </si>
  <si>
    <t xml:space="preserve">JP4 037</t>
  </si>
  <si>
    <t xml:space="preserve">232
233</t>
  </si>
  <si>
    <t xml:space="preserve">apply the CC words</t>
  </si>
  <si>
    <t xml:space="preserve">apply the work units and sub-tasks?</t>
  </si>
  <si>
    <t xml:space="preserve">To be combined with US 035.</t>
  </si>
  <si>
    <t xml:space="preserve">US 038</t>
  </si>
  <si>
    <t xml:space="preserve">A figure/diagram of the structure of an evaluation method would provide a much needed overview for the audience.</t>
  </si>
  <si>
    <t xml:space="preserve">Provide a diagram that shows the structure of the evaluation method.</t>
  </si>
  <si>
    <t xml:space="preserve">Diagram to be added, probably in the same style as the contents diagrams for ST, PP, etc. in 15408-1. </t>
  </si>
  <si>
    <t xml:space="preserve">06.01
7.2.10</t>
  </si>
  <si>
    <r>
      <t xml:space="preserve">During discussions at Wuhan, as well as in the Editor’s Note for FR/OA6 made during WD2 it had been decided that the term </t>
    </r>
    <r>
      <rPr>
        <color indexed="64"/>
        <i/>
        <rFont val="Arial"/>
        <sz val="9"/>
      </rPr>
      <t>transparency</t>
    </r>
    <r>
      <rPr>
        <color indexed="64"/>
        <rFont val="Arial"/>
        <sz val="9"/>
      </rPr>
      <t xml:space="preserve"> will either be clarified in the document or replaced by another term. However, the term is still used exactly as before.</t>
    </r>
  </si>
  <si>
    <r>
      <t xml:space="preserve">In 6.1 (line 243, first occurrence), add an explanation of</t>
    </r>
    <r>
      <rPr>
        <color indexed="64"/>
        <i/>
        <rFont val="Arial"/>
        <sz val="9"/>
      </rPr>
      <t xml:space="preserve"> transparency</t>
    </r>
    <r>
      <rPr>
        <color indexed="64"/>
        <rFont val="Arial"/>
        <sz val="9"/>
      </rPr>
      <t xml:space="preserve"> as having to be interpreted as “</t>
    </r>
    <r>
      <rPr>
        <color indexed="64"/>
        <i/>
        <rFont val="Arial"/>
        <sz val="9"/>
      </rPr>
      <t xml:space="preserve">visible/available to relevant stakeholders.”</t>
    </r>
  </si>
  <si>
    <t xml:space="preserve">WD2 comment FR/OA6 had 2 parts and it seems only one oc those was implemented, so we acknowledge this comment is to still to be addressed as noted for the other part of WD2 FR/OA6: "Conclusion in experts' discussion was to use different words to replace "transparency" (e.g. perhaps with "public" or "visible", but also deal with situations where 15408 may be being used in a closed context and therefore the visibility may not be the same as "public". Relate this to the use by "relevant stakeholders"). "</t>
  </si>
  <si>
    <t xml:space="preserve">The text in lines 240-243 again sounds like it’s referring to something that would go in an ST, since it’s specific to a product.  Again, this would not be suitable for products being evaluated against PPs and PP-Configurations that require exact conformance, and so some restrictions are necessary so this is not allowed.</t>
  </si>
  <si>
    <t xml:space="preserve">If EMs/EAs are allowed to be (newly) specified in STs, determine a method to restrict this practice for PPs and PP-Configurations that require exact conformance.</t>
  </si>
  <si>
    <t xml:space="preserve">Addressed as part of response to US 025 (i.e. relevant text to be added in an earlier clause of 15408-4). </t>
  </si>
  <si>
    <t xml:space="preserve">Example format throughout 15408-4  is inconsistent with 15408-1 format</t>
  </si>
  <si>
    <t xml:space="preserve">All examples formats should be consistent throughout all 15408 documents</t>
  </si>
  <si>
    <t xml:space="preserve">US 042</t>
  </si>
  <si>
    <r>
      <rPr>
        <color indexed="58"/>
        <rFont val="Arial"/>
        <sz val="9"/>
      </rPr>
      <t xml:space="preserve">The use of “some” in this sentence implies vagueness.</t>
    </r>
    <r>
      <rPr>
        <color indexed="64"/>
        <rFont val="Arial"/>
        <sz val="9"/>
      </rPr>
      <t xml:space="preserve"> 
“… </t>
    </r>
    <r>
      <rPr>
        <color indexed="58"/>
        <rFont val="Arial"/>
        <sz val="9"/>
      </rPr>
      <t xml:space="preserve">the evaluation activities collectively meet some goal related to an identified evaluation context.”</t>
    </r>
  </si>
  <si>
    <r>
      <rPr>
        <color indexed="64"/>
        <rFont val="Arial"/>
        <sz val="9"/>
      </rPr>
      <t xml:space="preserve">Replace “some” with “a”
</t>
    </r>
    <r>
      <rPr>
        <color indexed="58"/>
        <rFont val="Arial"/>
        <sz val="9"/>
      </rPr>
      <t xml:space="preserve">“… the evaluation activities collectively meet a goal related to an identified evaluation context.”</t>
    </r>
  </si>
  <si>
    <t xml:space="preserve">JP5 043</t>
  </si>
  <si>
    <t xml:space="preserve">251- 278</t>
  </si>
  <si>
    <t xml:space="preserve">There are inconsistencies between 160-163, 6.1 a) – i), 6.2 and 7. For example, 6.1 a) requires including the responsible entity in evaluation method however corresponding specification is missing in 6.2 and evaluation activities don’t need to identify such entity.</t>
  </si>
  <si>
    <t xml:space="preserve">Replace 251-278 with
Defining an evaluation method is optional requirement. However, if defined, the evaluation method shall include parts defined in 6.2.2 – 6.2.4.
However, if mandatory parts of evaluation activities (e.g. 7.2.4 Rationale for the evaluation activity) are summarized and described at the levels of evaluation method (e.g. 6.2.9 Rationale for the evaluation method), corresponding parts shall also be defined in the evaluation method 
Otherwise, other parts defined in 6.2 may be omitted from the evaluation method. It is not necessary to include a blank section to represent the part in the definition.</t>
  </si>
  <si>
    <t xml:space="preserve">Editors will check the consistency between the identified locations and make  updates to ensure they are consistent. However, we propose to retain the current 6.1 a)-i) in order to summarise the outline content of an evaluation method. </t>
  </si>
  <si>
    <t>255-260</t>
  </si>
  <si>
    <t xml:space="preserve">PP 4</t>
  </si>
  <si>
    <t xml:space="preserve">Items c, d, and e on the list, that mandate derivations from 18045, should be optional, since not all Evaluation Methods will necessarily be derived from 18045.</t>
  </si>
  <si>
    <t xml:space="preserve">Include “if relevant” at the ends of each of list items c, d, and e.</t>
  </si>
  <si>
    <t xml:space="preserve">Accepted in principle because EM/EA may derived form extended SARs.
Linked to US 034, US 056 &amp; US 063
This topic was extensively discussed in WD1, and it was concluded that EM/EA are always derived from 18045 work units, or extended SARs. Specific evaluation contexts might mean that certain work units are not relevant in that context, but it needs to be possible to map all evaluation activities back to one or more work units from which they can be derived. E.g. most of the SFR-related EAs for cPPs would typically be derived from ASE_TSS (especially ASE_TSS.1-1), AGD_PRE &amp; AGD_OPE work units, and ATE_IND work units. </t>
  </si>
  <si>
    <t>06.02.2</t>
  </si>
  <si>
    <t xml:space="preserve">The US supports allowing the inclusion of evaluation methods in PPs and PP-Modules.
See US043 in CD1 15408-1 line 2132</t>
  </si>
  <si>
    <t xml:space="preserve">No change.</t>
  </si>
  <si>
    <t>06.02.3</t>
  </si>
  <si>
    <t xml:space="preserve">SFRs are not defined in 15408-3 but SARs are.</t>
  </si>
  <si>
    <t xml:space="preserve">Replace SFRs with SARs</t>
  </si>
  <si>
    <t xml:space="preserve">Duplicates US 008 &amp; US 048</t>
  </si>
  <si>
    <t xml:space="preserve">Note format throughout 15408-4  is inconsistent with 15408-1 format</t>
  </si>
  <si>
    <t xml:space="preserve">All Note formats should be consistent throughout all 15408 documents</t>
  </si>
  <si>
    <t xml:space="preserve">Cf. US 002</t>
  </si>
  <si>
    <t xml:space="preserve">JP6 048</t>
  </si>
  <si>
    <t xml:space="preserve">06.02.3
6.2.6</t>
  </si>
  <si>
    <t xml:space="preserve">6.2.6 is requirements for evaluation activities and should be removed. 6.2.3 (Scope) should define sets of evaluation activities belong to the evaluation method.</t>
  </si>
  <si>
    <t xml:space="preserve">Delete 6.2.6 and add following text after line 313.
a. set of evaluation activities that belong to this evaluation method. All evaluation activities shall be defined using the structure defined in clause 7</t>
  </si>
  <si>
    <t xml:space="preserve">It is important to have a section that lists and includes the full definition of EAs that are included as part of an EM. This section defines the EAs according to the content specified in section 7, and this would not be suitable for inclusion as part of the 'Scope' section in 6.2.3 - the Scope will be much more of an overview. </t>
  </si>
  <si>
    <t xml:space="preserve">US 049</t>
  </si>
  <si>
    <t xml:space="preserve">Similarly, evaluation activities may be defined to apply specifically to one or more extended SARs (i.e. SFRs that are not defined in ISO/IEC 15408-3),
Change “SFRs” to “SARs” in the parentheses</t>
  </si>
  <si>
    <t xml:space="preserve">Duplicates US 008 &amp; US 046</t>
  </si>
  <si>
    <t xml:space="preserve">JP7 050</t>
  </si>
  <si>
    <t>06.02.4</t>
  </si>
  <si>
    <t xml:space="preserve">method, l or</t>
  </si>
  <si>
    <t xml:space="preserve">method, or</t>
  </si>
  <si>
    <t xml:space="preserve">DE/DB01 051</t>
  </si>
  <si>
    <t>350-351</t>
  </si>
  <si>
    <t>06.02.5</t>
  </si>
  <si>
    <t xml:space="preserve">Examples need to be separate from the text.</t>
  </si>
  <si>
    <t xml:space="preserve">Please rearrange the example.
“EXAMPLE: ...”</t>
  </si>
  <si>
    <t>06.02.8</t>
  </si>
  <si>
    <t xml:space="preserve">Redundancy in text. “may” implies that it is optional</t>
  </si>
  <si>
    <t xml:space="preserve">Change “may optionally” to “may”</t>
  </si>
  <si>
    <t>06.02.9</t>
  </si>
  <si>
    <t xml:space="preserve">The use if “needs to be given” should be replaced with must be given.
This is more direct and clear that the rationale is a requirement.</t>
  </si>
  <si>
    <t xml:space="preserve">Replace needs to be given to must be given</t>
  </si>
  <si>
    <t xml:space="preserve">DE/DB02 054</t>
  </si>
  <si>
    <t>381-396</t>
  </si>
  <si>
    <t xml:space="preserve">The term “overlay” may not hold here for the specific case of PP modules. If a module introduces new SPD elements, the SPD elements of the base PP are not overwritten (i.e. overlain), it is formulated stricter (refined) or extended (interpreted).
An overlaying element can also introduce a new meaning to the overlain element. That is not the case for refinements and interpretations.
Since combined PP may naturally overlap, we think it is the ST author’s responsibility to indicate the desired evaluation route. It is not the EA/EM’s author responsibility to forecast any overlaps.</t>
  </si>
  <si>
    <t xml:space="preserve">While ISO/IEC 15408 allows overlays in general and without prejudice to the order of ST or PP, the case of overlain EA/EM here seems special to PP modules and has not revealed any harmonization issues that need to be standardized.
We recommend to remove and adjourn this topic to the next revision.</t>
  </si>
  <si>
    <t xml:space="preserve">An alternative view is that overlays may be needed where a PP-Module changes the EAs required for some aspect of the Base-PP (e.g. due to adding an extra requirement, or excluding certain types of implementation allowed in the Base-PP and therefore making the EAs for those types of implementation irrelevant). 
For discussion.
CRM: review text to ensure it is clear that overlays do not just replace... they need to preserve the relevant aspects of the overlain part</t>
  </si>
  <si>
    <t>Overlays</t>
  </si>
  <si>
    <t xml:space="preserve">Agree with the Editor’s Note that no specific discussion of “overlays” is needed beyond that which is currenly provided in this section.  This is very similar to other cases where there are multiple requirements sets with potentially different technical characteristics (e.g., Base-PPs for a PP-Module with different conformance statements) and those are similarly dealt with in the standard.</t>
  </si>
  <si>
    <t xml:space="preserve">No additional information or discussion of “overlays” in this context is necessary.</t>
  </si>
  <si>
    <t xml:space="preserve">To be combined with DE/DB02 054 above.
CRM: content sufficient in principle but review for clarity as in DE/DB02 054</t>
  </si>
  <si>
    <t>365-366</t>
  </si>
  <si>
    <t xml:space="preserve">PP 1</t>
  </si>
  <si>
    <t xml:space="preserve">A rationale should be optional, and will not always be explaining the derivation from 18045, since it will not always exist.</t>
  </si>
  <si>
    <t xml:space="preserve">Suggest the following wording:
“A rationale may be given to explain the derivation of the evaluation method from its source, whether from ISO/IEC 18045 or others.”</t>
  </si>
  <si>
    <t xml:space="preserve">Accepted in principle because EM/EA may derived form extended SARs.
To be combined with US 034, US 044 &amp; US 063
This has been previously discussed (see WD2/JP/NK1)</t>
  </si>
  <si>
    <t xml:space="preserve">The sentence appears incomplete.</t>
  </si>
  <si>
    <r>
      <rPr>
        <color indexed="64"/>
        <rFont val="Arial"/>
        <sz val="9"/>
      </rPr>
      <t xml:space="preserve">Add “either” to the sentence
</t>
    </r>
    <r>
      <rPr>
        <color indexed="58"/>
        <rFont val="Arial"/>
        <sz val="9"/>
      </rPr>
      <t xml:space="preserve">“If an evaluation activity has been derived from an extended SAR, the rationale shall </t>
    </r>
    <r>
      <rPr>
        <b/>
        <color indexed="58"/>
        <rFont val="Arial"/>
        <sz val="9"/>
      </rPr>
      <t>eithe</t>
    </r>
    <r>
      <rPr>
        <color indexed="58"/>
        <rFont val="Arial"/>
        <sz val="9"/>
      </rPr>
      <t xml:space="preserve">r justify the …”</t>
    </r>
  </si>
  <si>
    <t xml:space="preserve">Duplicates US 011</t>
  </si>
  <si>
    <t xml:space="preserve">JP8 058</t>
  </si>
  <si>
    <t>423-424</t>
  </si>
  <si>
    <t xml:space="preserve">It’s not clear which sections are mandatory part of the evaluation activity. 
7.2.6 is difficult to define in all evaluation activities however other section should be defined in all evaluation activities.</t>
  </si>
  <si>
    <t xml:space="preserve">Replace 423-424 with
All section except 7.2.6 shall be included in the evaluation activities.
However, as noted in the subclauses of 6.2, some of the details to be specified for evaluation activities may be included at the evaluation method level. In such case, those sections explicitly state so.</t>
  </si>
  <si>
    <t xml:space="preserve">We wish to avoid mandating sections that just cross-reference other sections (because this makes the document less readable). However, we do propose to add a list or table that will give a summary of the elements that are required, whether they can be in EM or EA or both, and whether they are mandatory. 
CRM: Agreed</t>
  </si>
  <si>
    <t>426-427</t>
  </si>
  <si>
    <t>07.02.1</t>
  </si>
  <si>
    <t xml:space="preserve">The document states that Evaluation Activities shall be uniquely identified within their source document.  Given that Evaluation Activities may be referenced by Evaluation Methods that may be used across PPs, Evaluation Activities should be given a unique identifier, as described in Section 6.2.2 for Evaluation Methods.</t>
  </si>
  <si>
    <t xml:space="preserve">Add a description of how to uniquely identify Evaluation Activities so that they can be referenced by other documents.</t>
  </si>
  <si>
    <t xml:space="preserve">This was previously discussed in WD1/US/FP7: „The experts agreed that the unique identification can be at the highest level container of the Evaluation Activities (e.g. a Supporting Document or PP). The objective of this is to unambiguously identify the set of Evaluation Activities that have been applied in any given evaluation. “
Proposal is to require unique reference within either a source document (if no EM is defined) or within an Evaluation Method.
CRM: Agreed to reference at level of documents, as above (source document or EM document)</t>
  </si>
  <si>
    <t xml:space="preserve">EA identification</t>
  </si>
  <si>
    <t>07.02.2</t>
  </si>
  <si>
    <t xml:space="preserve">This appears to be carefully worded, but to be blunt, I don’t think we need to require each evaluation activity to have a unique identifier (i.e., a label).  It should be sufficient, for instance, to associate an EA with a specific SFR, and then that EA is “uniquely identified” as the EA relating to functional testing for SFR &lt;foo&gt;.</t>
  </si>
  <si>
    <t xml:space="preserve">If this clause is calling for the associating of a unique identifier string with each EA, then we need to change it to make it clear that this is not required.</t>
  </si>
  <si>
    <t xml:space="preserve">Duplicates US/059 (assuming the line number and clause for this row are intended to be 427 and 7.2.1, which is where the identifiers are discussed)
CRM: Agreed the reference has to be clear within the document, but no particular format: e.g section number of paragraph number. </t>
  </si>
  <si>
    <t xml:space="preserve">DE/DB03 061</t>
  </si>
  <si>
    <t>448-449</t>
  </si>
  <si>
    <t>07.02.4</t>
  </si>
  <si>
    <t xml:space="preserve">The following statement is unclear:
“That justification may contain an explanation why work units had to be reworked for the scope and depth of an evaluation of a specific technology or TOE type.”
The derivation is a rework of existing work units. What else should a justification contain than an explanation of this rework?
A justification without mandatory content is basically empty.</t>
  </si>
  <si>
    <t xml:space="preserve">Please replace the word “may” by “shall”.</t>
  </si>
  <si>
    <t xml:space="preserve">discuss in conjunction with US/063 and WD2/JP/NK1.
CRM: Agreed to retain 'may'</t>
  </si>
  <si>
    <t xml:space="preserve">DE/DB04 062</t>
  </si>
  <si>
    <t>449-451</t>
  </si>
  <si>
    <r>
      <t xml:space="preserve">The following clause is inconsistent:
“The combination of rationale at the levels of evaluation method (see clause 6.2.9) and evaluation activity shall justify that the evaluation method addresses all aspects of the ISO/IEC 18045 </t>
    </r>
    <r>
      <rPr>
        <b/>
        <color indexed="64"/>
        <rFont val="Arial"/>
        <sz val="9"/>
      </rPr>
      <t xml:space="preserve">action elements </t>
    </r>
    <r>
      <rPr>
        <color indexed="64"/>
        <rFont val="Arial"/>
        <sz val="9"/>
      </rPr>
      <t xml:space="preserve">to which it applies.”
This part intends to derive evaluation activities from work units (or an action at a given level of detail through the selected </t>
    </r>
    <r>
      <rPr>
        <b/>
        <color indexed="64"/>
        <rFont val="Arial"/>
        <sz val="9"/>
      </rPr>
      <t xml:space="preserve">work units</t>
    </r>
    <r>
      <rPr>
        <color indexed="64"/>
        <rFont val="Arial"/>
        <sz val="9"/>
      </rPr>
      <t>.</t>
    </r>
  </si>
  <si>
    <t xml:space="preserve">Please correct:
“The combination of rationale at the level of an evaluation method (see clause 6.2.9) shall justify that its evaluation activities addresses all aspects of the ISO/IEC 18045 work units to which it applies.”</t>
  </si>
  <si>
    <t xml:space="preserve">See also US 015 and the general discussion of derivation for US 010. </t>
  </si>
  <si>
    <t>447-448</t>
  </si>
  <si>
    <t xml:space="preserve">Any derivation should be described in the Rationale section, but it shouldn’t require derivation from 18045.</t>
  </si>
  <si>
    <t xml:space="preserve">Suggest the following wording:
“The evaluation activity shall include a justification for its derivation, possibly from one or more work units in ISO/IEC 18045.”</t>
  </si>
  <si>
    <t xml:space="preserve">Accepted in principle because EM/EA may derived form extended SARs instead of 18045.
Discuss in conjunction with US 034, US 044, US 056, &amp; DE/DB03 
(WD2/JP/NK1 also refers).</t>
  </si>
  <si>
    <t xml:space="preserve">JP9 064</t>
  </si>
  <si>
    <t xml:space="preserve">470
482
539
553</t>
  </si>
  <si>
    <t xml:space="preserve">07.02.5
7.2.7
7.2.9
7.2.10</t>
  </si>
  <si>
    <r>
      <rPr>
        <color indexed="64"/>
        <i/>
        <rFont val="Arial"/>
        <sz val="9"/>
      </rPr>
      <t xml:space="preserve">this section is not required
</t>
    </r>
    <r>
      <rPr>
        <color indexed="64"/>
        <rFont val="Arial"/>
        <sz val="9"/>
      </rPr>
      <t xml:space="preserve">This comment is related to JP1 and JP8.
Evaluators may confuse whether the section is omitted with valid reason or missing by mistake.</t>
    </r>
  </si>
  <si>
    <r>
      <rPr>
        <color indexed="64"/>
        <rFont val="Arial"/>
        <sz val="9"/>
      </rPr>
      <t xml:space="preserve">Replace </t>
    </r>
    <r>
      <rPr>
        <color indexed="64"/>
        <i/>
        <rFont val="Arial"/>
        <sz val="9"/>
      </rPr>
      <t xml:space="preserve">this section is not required</t>
    </r>
    <r>
      <rPr>
        <color indexed="64"/>
        <rFont val="Arial"/>
        <sz val="9"/>
      </rPr>
      <t xml:space="preserve"> with 
this section explicitly states so.</t>
    </r>
  </si>
  <si>
    <t xml:space="preserve">As noted above, we wish to avoid mandating sections that just cross-reference other sections. If the section is missing then it is interpreted as a conscious choice. If the community using the EM/EA believes that a section has been omitted by mistake then that would be a matter for discussion when that community decides whether to adopt the EM/EA - cf. last para of clause 1.
CRM: Agreed</t>
  </si>
  <si>
    <t>07.02.8</t>
  </si>
  <si>
    <t xml:space="preserve">Typo word missing “on”</t>
  </si>
  <si>
    <r>
      <rPr>
        <color indexed="64"/>
        <rFont val="Arial"/>
        <sz val="9"/>
      </rPr>
      <t xml:space="preserve">Add “on” to the sentence 
Should read
Guidance </t>
    </r>
    <r>
      <rPr>
        <b/>
        <color indexed="64"/>
        <rFont val="Arial"/>
        <sz val="9"/>
      </rPr>
      <t>on</t>
    </r>
    <r>
      <rPr>
        <color indexed="64"/>
        <rFont val="Arial"/>
        <sz val="9"/>
      </rPr>
      <t xml:space="preserve"> how to perform….</t>
    </r>
  </si>
  <si>
    <t xml:space="preserve">It’s unclear whether the last sentence (indicating that evaluators have to provide justification for refinement/adaptation of EAs) should be included.  It may imply that it is fine for evaluators to do something different than what the EA says as long as they can justify it.  This type of deviation should be extremely limited and used only in the case where the EA is higher level, rather than for a specific EA.  For example, if the EA says to use wireshark and look at packets and the evaluator “refines” this to read a paper written by the developer because the developer knows what they put into their product, this clearly should not be allowed.  I think it’s sufficient to leave the justification required for any deviations up to the scheme, and have a “going-in” position that deviations from EAs (at least, those that might require justification) are not allowed.</t>
  </si>
  <si>
    <t xml:space="preserve">Delete the last sentence of this paragraph, and replace it with something like
“In general, deviations/refinements (that is, doing something other than what the EA states) from an EA are not allowed.  Schemes may have procedures in place for evaluators to justify deviations from/refinements to the stated procedures, and criteria for when such deviations/refinements are allowed.”</t>
  </si>
  <si>
    <t xml:space="preserve">The example in the comment is a good one - it is not intended to allow this. But we can predict that some EAs (especially high level ones, as the comment agrees) will still need more specific interpretation, and even modification, for some situations. This is backed up by experience in iTCs (e.g. where SFRs &amp; EAs for interfaces originally intended for human subjects are implemented in later TOEs by interfaces to IT entities). 15408 (unlike CCRA) does not have the concept of Schemes, so the proposed change is not ideal, and also seems to result in a proposal for arbitrary compliance judgements to be allowed :-) 
An alternative might be to reword the sentence to make a stronger requirement such as "In general, deviations/refinements (that is, doing something other than what the EA states) from an EA are not allowed. Where any such deviation is made necessary by the evaluation context or properties of a specific TOE, the evaluator shall provide a justification that the EA objective is met, that the alternative steps are consistent with the assessment stragey, and that all significant features of the original EA have been preserved except where they are not relevant to that evaluation context and TOE." 
This comment duplicates US/018. 
CRM: Adopt change above for now - review in next version. </t>
  </si>
  <si>
    <t xml:space="preserve">EA adaptations</t>
  </si>
  <si>
    <t xml:space="preserve">FR 03 067</t>
  </si>
  <si>
    <t>07.02.9</t>
  </si>
  <si>
    <r>
      <rPr>
        <color indexed="64"/>
        <rFont val="Arial"/>
        <sz val="9"/>
      </rPr>
      <t xml:space="preserve">Typo / missing word in the following sentence: 
</t>
    </r>
    <r>
      <rPr>
        <color indexed="64"/>
        <i/>
        <rFont val="Arial"/>
        <sz val="9"/>
      </rPr>
      <t xml:space="preserve">A phrase such as “the TOE deletes the data” would generally be a poor choice as a pass/fail criterion, because it is not clear how this deletion determined by the evaluator:</t>
    </r>
  </si>
  <si>
    <r>
      <t xml:space="preserve">Replace by:
</t>
    </r>
    <r>
      <rPr>
        <color indexed="64"/>
        <i/>
        <rFont val="Arial"/>
        <sz val="9"/>
      </rPr>
      <t xml:space="preserve">A phrase such as “the TOE deletes the data” would generally be a poor choice as a pass/fail criterion, because it is not clear how this deletion </t>
    </r>
    <r>
      <rPr>
        <color indexed="60"/>
        <i/>
        <rFont val="Arial"/>
        <sz val="9"/>
      </rPr>
      <t>was</t>
    </r>
    <r>
      <rPr>
        <color indexed="64"/>
        <i/>
        <rFont val="Arial"/>
        <sz val="9"/>
      </rPr>
      <t xml:space="preserve"> determined by the evaluator:</t>
    </r>
  </si>
  <si>
    <r>
      <t xml:space="preserve">Actual proposed text would be 'A phrase such as “the TOE deletes the data” would generally be a poor choice as a pass/fail criterion, because it is not clear how this deletion</t>
    </r>
    <r>
      <rPr>
        <color rgb="FFA5A5A5"/>
        <rFont val="Arial"/>
        <sz val="9"/>
      </rPr>
      <t xml:space="preserve"> is to be</t>
    </r>
    <r>
      <rPr>
        <color indexed="64"/>
        <rFont val="Arial"/>
        <sz val="9"/>
      </rPr>
      <t xml:space="preserve"> determined by the evaluator:</t>
    </r>
  </si>
  <si>
    <t xml:space="preserve">This section discusses just pass/fail criteria.  In 15408-1 line 1459 section 3.178 discusses verdicts as being pass/fail/inconclusive.
Should the verdict “inconclusive,” be discussed in this section as well?</t>
  </si>
  <si>
    <t xml:space="preserve">Should the verdict “inconclusive”, be discussed in this section as well?</t>
  </si>
  <si>
    <t xml:space="preserve">"inconclusive" is not a type of result that we expect to define… it's a conclusion that is reached when the EA has not been satisfactirily completed for some reason (its uses in 18045 are often a temporary result in ALC pending source code analysis). So the EM/EA does not need to define this sort of verdict. 
CRM: Agreed</t>
  </si>
  <si>
    <t xml:space="preserve">US 069</t>
  </si>
  <si>
    <t xml:space="preserve">I would rather not hold up the attack potential model as a paragon of pass/fail criteria to be emulated.</t>
  </si>
  <si>
    <t xml:space="preserve">Put a period after “…with a reference model or set of examples.” on line 533.</t>
  </si>
  <si>
    <t xml:space="preserve">Discuss and reconfirm whether the new formulation is in line with what has been agreed with WD2/FR/OA16.
CRM: Agreed to retain the reference to attack potential models. </t>
  </si>
  <si>
    <t xml:space="preserve">reference models</t>
  </si>
  <si>
    <t xml:space="preserve">US 070</t>
  </si>
  <si>
    <t>120-121</t>
  </si>
  <si>
    <t xml:space="preserve">1 Scope</t>
  </si>
  <si>
    <t xml:space="preserve">This document limits its scope to being a framework for deriving Evaluation Activities from 18045, but the framework should support Evaluation Activities that are developed independent of 18045.</t>
  </si>
  <si>
    <t xml:space="preserve">Ensure content of the document allows for independent development of Evaluation Activities (not derived from 18045), and change the scope statement to reflect that expansion.</t>
  </si>
  <si>
    <t xml:space="preserve">Propose to add "(or from extended SARs)". As noted above, this is the only non-18045 case that we currently anticipate.
This topic was intensely  discussed (see WD1/US/NIAP1, WD1/DE/FG02, WD1/DE/FG07, WD1/DE/SF02, WD1/DE/SF04; WD2/DE/FG03, WD2/US/FP2, WD2/DE/SF04, WD2/FR/JB2)</t>
  </si>
  <si>
    <t xml:space="preserve">An evaluation activity always has pass/fail.  Otherwise what is the point?  
If an evaluation activity does not require pass/fail other than those given in the work unit from which it is derived, then this section is not required.</t>
  </si>
  <si>
    <t xml:space="preserve">Change to 
“If an evaluation activity does not require pass/fail other than those given in the work unit from which it is derived, then this section shall say inheriting from the source work unit”</t>
  </si>
  <si>
    <r>
      <t xml:space="preserve">EAs may not have </t>
    </r>
    <r>
      <rPr>
        <color indexed="64"/>
        <i/>
        <rFont val="Helvetica Neue"/>
        <sz val="10"/>
      </rPr>
      <t>explicit</t>
    </r>
    <r>
      <rPr>
        <color indexed="64"/>
        <rFont val="Helvetica Neue"/>
        <sz val="10"/>
      </rPr>
      <t xml:space="preserve"> pass/fail criteria in the EA definition (e.g. they may inherit generic pass/fail criteria, or could leave it implicit from the test description). Previous discussions have concluded that there will not necessarily be such criteria. The intention is then not to make EM/EA documents less readable by including 'blank' or 'cross-reference' sections since these add no value for the use of the EM/EA. 
See also US/016.
CRM: Agreed</t>
    </r>
  </si>
  <si>
    <t xml:space="preserve">An evaluation activity always produces report.  Otherwise what is the point?
If an evaluation activity does not require reports or report details other than those given in the work unit from which it is derived, then this section is not required.</t>
  </si>
  <si>
    <t xml:space="preserve">Change to 
“If an evaluation activity does not require reports or report details other than those given in the work unit from which it is derive, then this section shall say inheriting from the source work unit”</t>
  </si>
  <si>
    <t xml:space="preserve">See US/013.
The current text already makes clear that *some reporting is required (even if the EA/EM does not require any special reporting) when it says "other than those given in the work unit from which it is derived". There seems to be no reason to clutter an EA/EM description with the equivalent of sections saying "this section is left blank". This would impede readability of the EA/EM document without adding any value. 
</t>
  </si>
  <si>
    <t xml:space="preserve">US 073</t>
  </si>
  <si>
    <t xml:space="preserve">The statement “ISO/IEC 15408 also allows that refined evaluation activities can be specified for use with ISO/IEC 15408” implies that these activities can only be refined from 18045, but it should also allow for them to be independently developed.</t>
  </si>
  <si>
    <t xml:space="preserve">Suggest changing “refined” to “refined or developed”</t>
  </si>
  <si>
    <t xml:space="preserve">The statement in the Introduction was originally based on the words used in the current version of 18045, which state that "further interpretations [of 18045] will be needed". However, this clause in the document has not been updated to keep pace with other wording in 15408-4. Proposal is therefore to reword to "ISO/IEC 15408 also allows that  more specific evaluation activities can be derived for use in particular evaluation contexts."</t>
  </si>
  <si>
    <t xml:space="preserve">FR 01 074</t>
  </si>
  <si>
    <t xml:space="preserve">156, 158</t>
  </si>
  <si>
    <t xml:space="preserve">Overview
4</t>
  </si>
  <si>
    <r>
      <rPr>
        <color indexed="64"/>
        <rFont val="Arial"/>
        <sz val="9"/>
      </rPr>
      <t xml:space="preserve">There are still two occurrences of (evaluation) </t>
    </r>
    <r>
      <rPr>
        <color indexed="64"/>
        <i/>
        <rFont val="Arial"/>
        <sz val="9"/>
      </rPr>
      <t>methodologies</t>
    </r>
    <r>
      <rPr>
        <color indexed="64"/>
        <rFont val="Arial"/>
        <sz val="9"/>
      </rPr>
      <t xml:space="preserve"> that should be substituted by </t>
    </r>
    <r>
      <rPr>
        <color indexed="64"/>
        <i/>
        <rFont val="Arial"/>
        <sz val="9"/>
      </rPr>
      <t xml:space="preserve">evaluation methods.</t>
    </r>
  </si>
  <si>
    <r>
      <rPr>
        <color indexed="64"/>
        <rFont val="Arial"/>
        <sz val="9"/>
      </rPr>
      <t xml:space="preserve">On lines 156 and 158, replace </t>
    </r>
    <r>
      <rPr>
        <color indexed="64"/>
        <i/>
        <rFont val="Arial"/>
        <sz val="9"/>
      </rPr>
      <t>methodologies</t>
    </r>
    <r>
      <rPr>
        <color indexed="64"/>
        <rFont val="Arial"/>
        <sz val="9"/>
      </rPr>
      <t xml:space="preserve"> by </t>
    </r>
    <r>
      <rPr>
        <color indexed="64"/>
        <i/>
        <rFont val="Arial"/>
        <sz val="9"/>
      </rPr>
      <t>methods</t>
    </r>
    <r>
      <rPr>
        <color indexed="64"/>
        <rFont val="Times New Roman"/>
        <sz val="9"/>
      </rPr>
      <t>.</t>
    </r>
  </si>
  <si>
    <t>Noted</t>
  </si>
  <si>
    <t xml:space="preserve">Refer to part 3</t>
  </si>
  <si>
    <t xml:space="preserve">DE 001</t>
  </si>
  <si>
    <t xml:space="preserve">The experts group recommended the standard’s shift to CD after a narrow vote and based only on the assumption of the standard's stable structure.
ISO/IEC 15408, 18045 and TR 22216 still need thorough expert’s review of their structure and content.
1) ISO/IEC 18045 brackets all standard parts of ISO/IEC 15408 and TR 22216 provides details to the revision and guidance for the adoption of the revised standard.
The structural argument does not hold insofar, that the structure of the multi part standard is unstable because ISO/IEC 18045 has not incorporated all changes of ISO/IEC 15408 and ISO/IEC TR 22216 cannot fully reflect the whole revision of ISO/IEC 15408 and 18045.
In particular, it is insensible to shift ISO/IEC 15408 and 18045 to CD while the overarching guidance ISO/IEC TR 22216 remains as WD.
2) On CD level national bodies should reach “consensus on technical content” (=”absence of sustained opposition”, Dir 1, 2.5.1,6). The sheer breadth and amount of comments (~700) to each WD - primarily 15408-1, -2, -3, and 18045 - clearly indicate the need for further expert’s review and discussion. Some topics have not been finalized since WD1 (e.g. exact conformance), others are still to come (e.g. multi EAL/SAR), and ISO/IEC 18045 still needs full coverage of its peer, the unfinished ISO/IEC 15408-3. The standard therefore needs further review on expert level. Hence, the "consensus on technical content" has not been achieved.
Since the revision of ISO/IEC 15408 and 18045 is expected to last for 5 years, the shift from WD to CD at this revision stage was not adequately rationalized.</t>
  </si>
  <si>
    <t xml:space="preserve">Do not move ISO/IEC 15408 (Parts 1,2,3, and 5) and ISO/IEC 18045 to CD and offer the opportunity to discuss them as a 3rd WD each.</t>
  </si>
  <si>
    <t xml:space="preserve">JP0 002</t>
  </si>
  <si>
    <t xml:space="preserve">JP NB disapproves this CD because of the technical issue described below. However, JP NB will change the vote to approval if relevant technical comments are resolved appropriately.</t>
  </si>
  <si>
    <t xml:space="preserve">Editor Note</t>
  </si>
  <si>
    <t xml:space="preserve">Agree with proposal</t>
  </si>
  <si>
    <t xml:space="preserve">JP1 004</t>
  </si>
  <si>
    <t xml:space="preserve">It’s too early to add ALC_PTD to the table because evaluation methods for ALC_PTD have not been defined in ISO/IEC 18045.</t>
  </si>
  <si>
    <t xml:space="preserve">None. 
But evaluation methods for ALC_PTD should be defined and discussed first before determining whether adding this component to the table or not.</t>
  </si>
  <si>
    <t xml:space="preserve">See 004, 009, 010, 014</t>
  </si>
  <si>
    <t xml:space="preserve">JP2 005</t>
  </si>
  <si>
    <t xml:space="preserve">Table 17</t>
  </si>
  <si>
    <t xml:space="preserve">ASE_SPD.2 is not defined in the ISO/IEC 15408-3</t>
  </si>
  <si>
    <t xml:space="preserve">Standard ST should include ASE_SPD.1.</t>
  </si>
  <si>
    <t xml:space="preserve">JP3 006</t>
  </si>
  <si>
    <t xml:space="preserve">ASE_TSS.2 was introduced in the CC when the CCRA developed the CC V3 because CC V3 removed FPT_SEP and FPD_RVM from CC part 2 and added ADV_ARC to CC part 3.
Standard ST doesn’t need to include ASE_TSS.2 because this component was introduced for those ST authors who still want to explicitly states how the TOE protects itself against bypass and interference in the ST.</t>
  </si>
  <si>
    <t xml:space="preserve">Standard ST should include ASE_TSS.1.</t>
  </si>
  <si>
    <t>TSS.1</t>
  </si>
  <si>
    <t xml:space="preserve">JP4 007</t>
  </si>
  <si>
    <t xml:space="preserve">Table 18</t>
  </si>
  <si>
    <t xml:space="preserve">See JP3</t>
  </si>
  <si>
    <t xml:space="preserve">Direct Rationale ST should include ASE_TSS.1</t>
  </si>
  <si>
    <t xml:space="preserve">JP5 008</t>
  </si>
  <si>
    <t xml:space="preserve">Table 19</t>
  </si>
  <si>
    <t xml:space="preserve">FR 01 009</t>
  </si>
  <si>
    <t>199-200</t>
  </si>
  <si>
    <t>04.02.1</t>
  </si>
  <si>
    <t xml:space="preserve">ALC_PTD (Practices for trustable development) defines a framework about TOE generation/identification which requires applicability analysis (wrt the environments of the different kinds of CC developers) and clarification of concepts. 
Moreover, the ALC_PTD evaluation methodology has not been introduced yet into 18408.  
The introduction of ALC_PTD into standard EAL packages does not seem appropriate at this stage. 
Related to comments 15408-3 CD1 FR/CL03-06</t>
  </si>
  <si>
    <t xml:space="preserve">Do not change EAL packages before the ALC_PTD definition and evaluation methodology have been accepted.</t>
  </si>
  <si>
    <t xml:space="preserve">GB1 010</t>
  </si>
  <si>
    <t xml:space="preserve">GB1 </t>
  </si>
  <si>
    <t xml:space="preserve">“The Editors solicit comments in regard to the inclusion of ALC_PTD in the EAL tables.”. The UK considers that it should not be included.</t>
  </si>
  <si>
    <t xml:space="preserve">As discussed during the last meeting, it was agreed this would be an optional addition (like flaw remediation) that a vendor could choose. Therefore it should not be included in EAL tables.</t>
  </si>
  <si>
    <t xml:space="preserve">FR 02 011</t>
  </si>
  <si>
    <t xml:space="preserve">723
742</t>
  </si>
  <si>
    <t xml:space="preserve">08.02
8.4.1.5</t>
  </si>
  <si>
    <t xml:space="preserve">Table 17
Table 18</t>
  </si>
  <si>
    <t xml:space="preserve">There is a mismatch in Tables 17 and 18 wrt ASE_TSS for Direct rationale ST</t>
  </si>
  <si>
    <t xml:space="preserve">ASE_TSS.1 should be given in both tables</t>
  </si>
  <si>
    <t>4,2</t>
  </si>
  <si>
    <t xml:space="preserve">As this is the first time PPs and STs are mentioned then the full name should be included with the abbreviation in brackets.</t>
  </si>
  <si>
    <t xml:space="preserve">Replace PPs and STs with
Protection Profiles (PPs) and Security Targets (STs)</t>
  </si>
  <si>
    <t xml:space="preserve">Annex A</t>
  </si>
  <si>
    <t xml:space="preserve">Annex “A” in part 5 is identical to Annex B in part 3.</t>
  </si>
  <si>
    <t xml:space="preserve">Remove Annex “A” from part 5.</t>
  </si>
  <si>
    <t xml:space="preserve">ALC_PTD needs to be completed.</t>
  </si>
  <si>
    <t xml:space="preserve">GB 15 001</t>
  </si>
  <si>
    <t>duplicate</t>
  </si>
  <si>
    <t xml:space="preserve">part 1 GB 15 007</t>
  </si>
  <si>
    <t xml:space="preserve">GB 16 002</t>
  </si>
  <si>
    <t xml:space="preserve">part 1 GB 16 008</t>
  </si>
  <si>
    <t xml:space="preserve">DE 003</t>
  </si>
  <si>
    <t xml:space="preserve">There are no evaluator action elements regarding ASE_COMP, ALC_COMP, ADV_COMP, ATE_COMP, AVA_COMP implemented</t>
  </si>
  <si>
    <t xml:space="preserve">Insertion of the corresponding work units defined in Appendix 1.1 of [JIL Composite product evaluation for Smart Cards and similar devices]</t>
  </si>
  <si>
    <t xml:space="preserve">* Input document : 
JIL-Composite-product-evaluation-for-Smart-Cards-and-similar-devices-v1-5-October 2017-JIWG processedincluding BSI.pdf
* Need to harmonize the Part 1, part 3, and 18408.</t>
  </si>
  <si>
    <t>COMP</t>
  </si>
  <si>
    <t xml:space="preserve">DE 004</t>
  </si>
  <si>
    <r>
      <t xml:space="preserve">Do not move ISO/IEC 15408 (Parts 1,2,3, and 5) and ISO/IEC 18045 to CD and offer the opportunity to discuss them as a 3</t>
    </r>
    <r>
      <rPr>
        <rFont val="Arial"/>
        <sz val="9"/>
        <vertAlign val="superscript"/>
      </rPr>
      <t>rd</t>
    </r>
    <r>
      <rPr>
        <rFont val="Arial"/>
        <sz val="9"/>
      </rPr>
      <t xml:space="preserve"> WD each.</t>
    </r>
  </si>
  <si>
    <t xml:space="preserve">See DE 001 (Part 5)</t>
  </si>
  <si>
    <t xml:space="preserve">JP0 005</t>
  </si>
  <si>
    <r>
      <t xml:space="preserve">JP NB disapproves this CD because of the technical issue described below. However, JP NB will change the vote to approval if relevant technical comments are resolved appropriately</t>
    </r>
    <r>
      <rPr>
        <rFont val="Times New Roman"/>
        <sz val="9"/>
      </rPr>
      <t>.</t>
    </r>
  </si>
  <si>
    <t xml:space="preserve">JP1 006</t>
  </si>
  <si>
    <r>
      <t xml:space="preserve">Add work units for new APE components that describe how evaluation methods and activities are to be presented and evaluated</t>
    </r>
    <r>
      <rPr>
        <rFont val="Times New Roman"/>
        <sz val="9"/>
      </rPr>
      <t>.</t>
    </r>
  </si>
  <si>
    <t xml:space="preserve">See JP2.
This is not a proposed change to the ISO/IEC 15408-1.
Add new APE components as suggested to ISO/IEC 15408-3 and 18045.
Add general description explaining how evaluation methods/activities should be evaluated based on new APE components to ISO/IEC 15408-4.
Another option is removing “ISO/IEC 15408-4 conformant” from ISO/IEC 15408-1 without adding new APE components.</t>
  </si>
  <si>
    <t xml:space="preserve">JP10 007</t>
  </si>
  <si>
    <t xml:space="preserve">JP10 </t>
  </si>
  <si>
    <r>
      <t>2597</t>
    </r>
    <r>
      <rPr>
        <rFont val="Times New Roman"/>
        <sz val="9"/>
      </rPr>
      <t xml:space="preserve">
</t>
    </r>
    <r>
      <rPr>
        <rFont val="Arial"/>
        <sz val="9"/>
      </rPr>
      <t>2598</t>
    </r>
  </si>
  <si>
    <t>te/ed</t>
  </si>
  <si>
    <t xml:space="preserve">“The common parts are not duplicated in this document but referred to.”
Should be replaced by 
“The common parts are prescribed in each “Evaluation of sub-activity””</t>
  </si>
  <si>
    <t xml:space="preserve">replace with "The ACE evaluation methodology is based on APE. When necessary ACE sub-activity reference APE."
</t>
  </si>
  <si>
    <t xml:space="preserve">JP11 008</t>
  </si>
  <si>
    <t xml:space="preserve">JP11 </t>
  </si>
  <si>
    <r>
      <t>222</t>
    </r>
    <r>
      <rPr>
        <rFont val="Times New Roman"/>
        <sz val="9"/>
      </rPr>
      <t xml:space="preserve">0
</t>
    </r>
    <r>
      <rPr>
        <rFont val="Arial"/>
        <sz val="9"/>
      </rPr>
      <t>2455</t>
    </r>
  </si>
  <si>
    <t>ge/ed</t>
  </si>
  <si>
    <t xml:space="preserve">“PP writer” should be replaced by “PP author”.</t>
  </si>
  <si>
    <t xml:space="preserve">Check all of the part and related document before apply the change. (ST writer, PP writer, ...)</t>
  </si>
  <si>
    <t>Terminology</t>
  </si>
  <si>
    <t xml:space="preserve">JP12 009</t>
  </si>
  <si>
    <t xml:space="preserve">JP12 </t>
  </si>
  <si>
    <r>
      <t>9041</t>
    </r>
    <r>
      <rPr>
        <rFont val="Times New Roman"/>
        <sz val="9"/>
      </rPr>
      <t xml:space="preserve">
</t>
    </r>
    <r>
      <rPr>
        <rFont val="Arial"/>
        <sz val="9"/>
      </rPr>
      <t>9073</t>
    </r>
    <r>
      <rPr>
        <rFont val="Times New Roman"/>
        <sz val="9"/>
      </rPr>
      <t xml:space="preserve">
</t>
    </r>
    <r>
      <rPr>
        <rFont val="Arial"/>
        <sz val="9"/>
      </rPr>
      <t xml:space="preserve">9486
9522
9929
9964</t>
    </r>
  </si>
  <si>
    <t xml:space="preserve">The term “invocation convention” should be replaced by “calling convention”, because the latter is widely used.</t>
  </si>
  <si>
    <t xml:space="preserve">The term “invocation convention” should be replaced by “calling convention”.</t>
  </si>
  <si>
    <t xml:space="preserve">Check all of the part and related document before apply the change.</t>
  </si>
  <si>
    <t xml:space="preserve">GB 48 010</t>
  </si>
  <si>
    <t xml:space="preserve">part 1 GB 48 013</t>
  </si>
  <si>
    <t xml:space="preserve">FR 01 011</t>
  </si>
  <si>
    <r>
      <t xml:space="preserve">Based on previous comments and discussions at Wuhan, conformance to ISO/IEC 15408-4 is not required and all text claiming it should be rephrased. 
</t>
    </r>
    <r>
      <rPr>
        <rFont val="Arial"/>
        <sz val="9"/>
      </rPr>
      <t xml:space="preserve">At line 364 replace </t>
    </r>
    <r>
      <rPr>
        <i/>
        <rFont val="Arial"/>
        <sz val="9"/>
      </rPr>
      <t xml:space="preserve">in conformance with</t>
    </r>
    <r>
      <rPr>
        <rFont val="Arial"/>
        <sz val="9"/>
      </rPr>
      <t xml:space="preserve"> by </t>
    </r>
    <r>
      <rPr>
        <i/>
        <rFont val="Arial"/>
        <sz val="9"/>
      </rPr>
      <t xml:space="preserve">using.
</t>
    </r>
    <r>
      <rPr>
        <rFont val="Arial"/>
        <sz val="9"/>
      </rPr>
      <t xml:space="preserve">Also, add that the clarification has to be made within the Security Target or Protection Profile as well. (Related to FR/CL2 from WD2)</t>
    </r>
  </si>
  <si>
    <r>
      <t xml:space="preserve">Replace phrase at lines 364-366 with the following:
</t>
    </r>
    <r>
      <rPr>
        <i/>
        <rFont val="Arial"/>
        <sz val="9"/>
      </rPr>
      <t xml:space="preserve">Evaluation activities defined using ISO/IEC 15408-4 may be used in place of work units within this document provided that this is made clear within the Security Target or Protection Profile, and the evaluation and certification reports.</t>
    </r>
  </si>
  <si>
    <t>15408-4</t>
  </si>
  <si>
    <t xml:space="preserve">GB 2 012</t>
  </si>
  <si>
    <t xml:space="preserve">part 1 GB 2 022</t>
  </si>
  <si>
    <t xml:space="preserve">GB 3 013</t>
  </si>
  <si>
    <t xml:space="preserve">part 1 GB 3 023</t>
  </si>
  <si>
    <t xml:space="preserve">GB 6 014</t>
  </si>
  <si>
    <t xml:space="preserve">part 1 GB 6 036</t>
  </si>
  <si>
    <t xml:space="preserve">GB 7 015</t>
  </si>
  <si>
    <t xml:space="preserve">part 1 GB 7 037</t>
  </si>
  <si>
    <t xml:space="preserve">GB 4 016</t>
  </si>
  <si>
    <t xml:space="preserve">part 1 GB 4 050</t>
  </si>
  <si>
    <t xml:space="preserve">GB 5 017</t>
  </si>
  <si>
    <t xml:space="preserve">part 1 GB 4 066</t>
  </si>
  <si>
    <t xml:space="preserve">JP6 018</t>
  </si>
  <si>
    <t>Ed</t>
  </si>
  <si>
    <t xml:space="preserve">Clause 8 to 10 should be replaced by “Clauses 8 to 9”.</t>
  </si>
  <si>
    <t xml:space="preserve">“Clause 8 to 10 address the work necessary for reaching an evaluation result on a PP.”
Should be replaced by
“Clauses 8 to 9 address the work necessary for reaching an evaluation result on a PP.”</t>
  </si>
  <si>
    <t xml:space="preserve">JP7 019</t>
  </si>
  <si>
    <t xml:space="preserve">Missing Clause 0.</t>
  </si>
  <si>
    <t xml:space="preserve">“Clauses 10 to 0 define the evaluation activities, organised by Assurance Classes.” should be replaced by “Clauses 10 to 17 define the evaluation activities, organised by Assurance Classes.”</t>
  </si>
  <si>
    <t xml:space="preserve">GB 8 020</t>
  </si>
  <si>
    <t xml:space="preserve">part 1 GB 8 083</t>
  </si>
  <si>
    <t xml:space="preserve">GB 9 021</t>
  </si>
  <si>
    <t xml:space="preserve">part 1 GB 9 089</t>
  </si>
  <si>
    <t xml:space="preserve">GB 10 022</t>
  </si>
  <si>
    <t xml:space="preserve">part 1 GB 10 093</t>
  </si>
  <si>
    <t xml:space="preserve">GB 11 023</t>
  </si>
  <si>
    <t xml:space="preserve">part 1 GB 11 094</t>
  </si>
  <si>
    <t xml:space="preserve">GB 12 024</t>
  </si>
  <si>
    <t xml:space="preserve">part 1 GB 12 099</t>
  </si>
  <si>
    <t xml:space="preserve">GB 13 025</t>
  </si>
  <si>
    <t xml:space="preserve">part 1 GB 13 100</t>
  </si>
  <si>
    <t xml:space="preserve">GB 14 026</t>
  </si>
  <si>
    <t xml:space="preserve">part 1 GB 14 101</t>
  </si>
  <si>
    <t xml:space="preserve">FR 02 027</t>
  </si>
  <si>
    <t>07.03.2.1</t>
  </si>
  <si>
    <t xml:space="preserve">Refers go “security functions in the functional specification”, which is a deprecated notion</t>
  </si>
  <si>
    <t xml:space="preserve">Update with the current terminology</t>
  </si>
  <si>
    <t xml:space="preserve">Relace the text with "security functionality in the functional specification"</t>
  </si>
  <si>
    <t xml:space="preserve">It appears--starting at this line—that spurious text has been erroneously cut-and-pasted in this section.</t>
  </si>
  <si>
    <t xml:space="preserve">Delete lines 536 – 741.</t>
  </si>
  <si>
    <t xml:space="preserve">Remove the abnormal  numbering.</t>
  </si>
  <si>
    <t xml:space="preserve">US 29</t>
  </si>
  <si>
    <t>29</t>
  </si>
  <si>
    <t>#VALUE!</t>
  </si>
  <si>
    <t xml:space="preserve">There might be a  word “on” missed after the wording “depending”</t>
  </si>
  <si>
    <t xml:space="preserve">Recommend to add “on” after “depending”, which makes sentence as ”The evaluation sub-activities vary depending whether it is a PP of a TOE evaluation”</t>
  </si>
  <si>
    <t xml:space="preserve">US 30</t>
  </si>
  <si>
    <t>30</t>
  </si>
  <si>
    <t xml:space="preserve">The sentence “ETR and OR consistency among different evaluations is the responsibility of the evaluation authority” might be reconstructed.</t>
  </si>
  <si>
    <t xml:space="preserve">The sentence can be rewritten as “the consistency of ETR and OR among different evaluation is the responsibility of evaluation authority”.</t>
  </si>
  <si>
    <t>07.05.5.4</t>
  </si>
  <si>
    <t xml:space="preserve">Again, it appears that some SPM text erroneously was pasted to this section of the document.</t>
  </si>
  <si>
    <t xml:space="preserve">Delete lines 948 – 1366.</t>
  </si>
  <si>
    <t xml:space="preserve">GB 17 032</t>
  </si>
  <si>
    <r>
      <t xml:space="preserve">Add a new item between current items e and f in the list of functional package structure items as follows:
“The functional package may identify evaluation methods and/or evaluation activities (as described in ISO/IEC 15408-4) that are to be used in evaluating TOEs that claim conformance. A statement of the following form is used for this purpose: “This functional package requires the use of evaluation methods and/or evaluation activities defined in &lt;</t>
    </r>
    <r>
      <rPr>
        <i/>
        <rFont val="Arial"/>
        <sz val="9"/>
      </rPr>
      <t>reference</t>
    </r>
    <r>
      <rPr>
        <rFont val="Arial"/>
        <sz val="9"/>
      </rPr>
      <t xml:space="preserve">&gt;.” where &lt;</t>
    </r>
    <r>
      <rPr>
        <i/>
        <rFont val="Arial"/>
        <sz val="9"/>
      </rPr>
      <t>reference</t>
    </r>
    <r>
      <rPr>
        <rFont val="Arial"/>
        <sz val="9"/>
      </rPr>
      <t xml:space="preserve">&gt; is replaced by identification of the location of the relevant evaluation methods and evaluation activities. This reference may be to the functional package itself, or to one or more separate documents.;”</t>
    </r>
  </si>
  <si>
    <t xml:space="preserve">part 1 GB 17 114</t>
  </si>
  <si>
    <t xml:space="preserve">GB 18 033</t>
  </si>
  <si>
    <t xml:space="preserve">part 1 GB 18 116</t>
  </si>
  <si>
    <t xml:space="preserve">GB 19 034</t>
  </si>
  <si>
    <t xml:space="preserve">part 1 GB 19 117</t>
  </si>
  <si>
    <t xml:space="preserve">DE 035</t>
  </si>
  <si>
    <t>08.04.1.3.14</t>
  </si>
  <si>
    <r>
      <t xml:space="preserve">Work Unit APE_CCL.1-14 addresses :
</t>
    </r>
    <r>
      <rPr>
        <i/>
        <rFont val="Helvetica"/>
        <sz val="9"/>
      </rPr>
      <t xml:space="preserve">The evaluator shall check the conformance statement to determine that it lists the set of PPs to which, in combination with the PP being evaluated, an exact conformance claim (in an ST or PP Configuration) is allowed.
</t>
    </r>
    <r>
      <rPr>
        <rFont val="Helvetica"/>
        <sz val="9"/>
      </rPr>
      <t xml:space="preserve">In this WU the only evaluator action is 
Check if the PP under evaluation claims exact conformance
In the case the PP claims exact performance than check if there exists a list of a set of PPs to which, in combination with the PP being evaluated, an exact conformance claim (in an ST or PP Configuration) is allowed.
There is no quality assurance performed which ensures that the list of the allowed PPs is consistent to the PP under evaluation, and do not contradict the statements in the PP under evaluation. 
Therefore a corresponding evaluator action is missing which  examines the following:
Verification and examination of all Threats, Assumptions, Objectives, SFRs, SARs taken from the allowed PPs with those of the PP in evaluation. 
Assessing  that the SPD, the objectives and the SFRs in the allowed PPs do not contradict the statements in the PP under evaluation
Check that the assumptions and objectives for the environment are the same as in the PP under evaluation or that they are out of the scope of the PP under evaluation</t>
    </r>
  </si>
  <si>
    <t xml:space="preserve">Enhancement of a new work unit
Respectively enhancement of an additional evaluator action in this WU</t>
  </si>
  <si>
    <t xml:space="preserve">Improve the APE_CCL1-14 Wrok Unit</t>
  </si>
  <si>
    <t>08.04.1.3.16</t>
  </si>
  <si>
    <t xml:space="preserve">While the US think the statement here will be OK in practice, we suggest it should be stated in terms of modules rather than configurations.</t>
  </si>
  <si>
    <t xml:space="preserve">Augment the text on line 1855 as follows: 
“If the PP is not allowed to be used with any PP-Module in a PP-Configuration...”</t>
  </si>
  <si>
    <t xml:space="preserve">DE 037</t>
  </si>
  <si>
    <r>
      <t xml:space="preserve">Work Unit APE_CCL.1-16 addresses:
</t>
    </r>
    <r>
      <rPr>
        <i/>
        <rFont val="Helvetica"/>
        <sz val="9"/>
      </rPr>
      <t xml:space="preserve">The evaluator shall check the conformance statement to determine that it list s the set of PP-Modules that can be used with the PP under evaluation in a PP configuration . 
</t>
    </r>
    <r>
      <rPr>
        <rFont val="Helvetica"/>
        <sz val="9"/>
      </rPr>
      <t xml:space="preserve">In this WU the only evaluator action is 
Check if the PP under evaluation claims exact conformance
In the case the PP claims exact performance than check if there exists a list of a set of PP-Modules to which, in combination with the PP being evaluated, an exact conformance claim (in an ST or PP Configuration) is allowed.
There is no quality assurance performed which ensures that the list of the allowed PP-Modules is consistent to the PP under evaluation, and do not contradict the statements in the PP under evaluation.
There is an evaluator action missing which examines the following:
Verification and examination of all Threats, Assumptions, Objectives, SFRs, SARs in the list of PPs with those of the PP in evaluation. 
Assessing  that the SPD, the objectives and the SFRs in the allowed PP-Moduless do not contradict the statements in the PP under evaluation
Check that the assumptions and objectives for the environment are the same as in the PP under evaluation or that they are out of the scope of the PP under evaluation</t>
    </r>
  </si>
  <si>
    <t xml:space="preserve">Enhancement of the work unit
Respectively enhancement of an additional evaluator action</t>
  </si>
  <si>
    <t xml:space="preserve">Improve the APE_CCL1-16 Wrok Unit</t>
  </si>
  <si>
    <t>08.04.1.3.6</t>
  </si>
  <si>
    <t xml:space="preserve">The notion of Mandatory and Optional functional packages has been removed from 15408-1. If this decision stands, then these paragraphs need to be removed.
Note that the terms “mandatory” and “optional” with respect to functional packages is used throughout this document; all instances should be removed.</t>
  </si>
  <si>
    <t xml:space="preserve">Delete lines 1542- 1550 if Mandatory and Optional functional packages are no longer valid constructs.
(General) Other places where mandatory and optional functional packages are referenced should also be removed/addressed.</t>
  </si>
  <si>
    <t xml:space="preserve">FR 04 039</t>
  </si>
  <si>
    <t xml:space="preserve">1595-1598
1603-1607</t>
  </si>
  <si>
    <t>08.04.1.3.8</t>
  </si>
  <si>
    <t xml:space="preserve">In Work unit APE_CCL.1-8 about package-conformant and package-augmented conformance claims, all the SFR operations should be allowed, not only assignment and selections: 
Package-conformant should allow to iterate the SFRs 
Package-augmented should allow to iterate and refine the SFRs APE_CCL.1-8</t>
  </si>
  <si>
    <t xml:space="preserve">Include iteration and refinement as allowed operations</t>
  </si>
  <si>
    <t xml:space="preserve">Include iteration and refinement as allowed operations
agreed to add the interation and refinement and check whether any other exception case is existing from next draft.</t>
  </si>
  <si>
    <t>08.05.1.3.1</t>
  </si>
  <si>
    <t xml:space="preserve">Insert before line 1875:
Note that if optional requirements are defined by the PP, there may be associated threats that are covered by this work unit.
Make this change to the corresponding APE_REQ.2/ASE_REQ.1/ASE_REQ.2 work units as well.</t>
  </si>
  <si>
    <t>08.05.1.3.3</t>
  </si>
  <si>
    <t xml:space="preserve">Insert before line 1896:
Note that if optional requirements are defined by the PP, there may be associated OSPs that are covered by this work unit.
Make this change to the corresponding APE_REQ.2/ASE_REQ.1/ASE_REQ.2 work units as well.</t>
  </si>
  <si>
    <t>08.05.1.3.6</t>
  </si>
  <si>
    <t xml:space="preserve">This addresses the case where a PP tries to claim conformance to another PP that requires exact conformance (which is not allowed).  US also think we should disallow a PP requiring exact conformance in its conformance statement from claiming conformance to any other PP, regardless of the other PP’s conformance statement.</t>
  </si>
  <si>
    <t xml:space="preserve">Either modify the current wording of the work unit, or add another work unit, that disallows any PP that requires exact conformance in its conformance statement from claiming conformance to any other PP, regardless of that PP’s conformance statement.</t>
  </si>
  <si>
    <t xml:space="preserve">EXACT CONFORMANCE</t>
  </si>
  <si>
    <t>08.06.2.3.2</t>
  </si>
  <si>
    <t xml:space="preserve">Add to the end of the sentence on line 1945:
Optional requirements may require Threats/OSPs to be specified, and security objectives associated with these SPD elements are also covered by this work unit.
Make this change to the corresponding APE_REQ.2/ASE_REQ.1/ASE_REQ.2 work units as well.</t>
  </si>
  <si>
    <t>08.08.1.3.1</t>
  </si>
  <si>
    <t xml:space="preserve">At the end of item c on line 2189, add:
“...with, including any optional requirements defined in the PP;”
Make this change to the corresponding APE_REQ.2/ASE_REQ.1/ASE_REQ.2 work units as well.</t>
  </si>
  <si>
    <t>08.08.1.3.16</t>
  </si>
  <si>
    <t xml:space="preserve">Add after line 2388:
With respect to optional requirements, the evaluator determines that:
All optional requirements either trace to an SPD element that is itself not optional, or trace to an SPD element that is clearly associated with that optional SFR;
All optional requirements are clearly identified as being required if a conformance TOE implements the functionality covered by the requirement, or as being “purely optional”; and
All optional requirements do not conflict with non-optional requirements (a capability cannot be both required and optional; however, a base capability can be required with enhancements to that capability being specified as optional).
Make this change to the corresponding APE_REQ.2/ASE_REQ.1/ASE_REQ.2 work units as well.</t>
  </si>
  <si>
    <t xml:space="preserve">In this CD, several new constructs were introduced in ACE, notably the “Multi-EAL” construct as well as the notion that a PP-Module can specify other “dependant” PP-Modules (vs. just being able to specify Base-PPs).  Our comments on 15408-3 provide our recommendation with respect to those changes, but those changes are not reflected in this draft of 18045.  Therefore, it does not seem to be worthwhile commenting on the contents of this section until Part 3 is stabilized with respect to any new constructs that are proposed.</t>
  </si>
  <si>
    <t xml:space="preserve">Revisit this section once 15408-3 is stabilized, and correctly reflect the content and evaluator action elements from the stabilized version.</t>
  </si>
  <si>
    <t xml:space="preserve">15408-3 Updates</t>
  </si>
  <si>
    <t xml:space="preserve">JP3 047</t>
  </si>
  <si>
    <r>
      <t xml:space="preserve">The step 3 should be step 3)</t>
    </r>
    <r>
      <rPr>
        <rFont val="Times New Roman"/>
        <sz val="9"/>
      </rPr>
      <t>.</t>
    </r>
  </si>
  <si>
    <t xml:space="preserve">Replace the line 2589 with the following:
4) iterating the step 3) for all the PP-Modules.</t>
  </si>
  <si>
    <t xml:space="preserve">JP4 048</t>
  </si>
  <si>
    <t xml:space="preserve">“Steps 2 and 3” should be replaced by “Steps 2) and 3).</t>
  </si>
  <si>
    <t xml:space="preserve">Replace the line 2590 with the following:
Steps 2) and 3) are themselves performed in two steps.</t>
  </si>
  <si>
    <t xml:space="preserve">GB 20 049</t>
  </si>
  <si>
    <r>
      <t xml:space="preserve">Rewrite item d (conformance claim to 15408-4) as below
</t>
    </r>
    <r>
      <rPr>
        <rFont val="Helvetica"/>
        <sz val="9"/>
      </rPr>
      <t xml:space="preserve">----
</t>
    </r>
    <r>
      <rPr>
        <rFont val="Arial"/>
        <sz val="9"/>
      </rPr>
      <t xml:space="preserve">if evaluation methods and evaluation activities are identified in the PP, then the PP shall identify this in its Conformance Statement, but no formal claim of conformance to 15408-4 is made in a PP. 
-----
Then modify item g (Conformance Statement) as below. 
-----
shall provide a Conformance Statement: this statement describes the manner in which other PPs, PP-Modules or STs shall conform to this PP: The conformance statement shall include one of: … [existing text describing conformance statements] …
If evaluation methods and evaluation activities (as described in ISO/IEC 15408-4) are included in the PP (either by inclusion in the PP itself or by reference to a separate document describing them), then the Conformance Statement shall also include a statement in the following form:
“This PP requires the use of evaluation methods and/or evaluation activities defined in &lt;</t>
    </r>
    <r>
      <rPr>
        <i/>
        <rFont val="Arial"/>
        <sz val="9"/>
      </rPr>
      <t>reference</t>
    </r>
    <r>
      <rPr>
        <rFont val="Arial"/>
        <sz val="9"/>
      </rPr>
      <t xml:space="preserve">&gt;.” where &lt;</t>
    </r>
    <r>
      <rPr>
        <i/>
        <rFont val="Arial"/>
        <sz val="9"/>
      </rPr>
      <t>reference</t>
    </r>
    <r>
      <rPr>
        <rFont val="Arial"/>
        <sz val="9"/>
      </rPr>
      <t xml:space="preserve">&gt; is replaced by identification of the location of the relevant evaluation methods and evaluation activities. This reference may be to the PP itself, or to one or more separate documents.
------
A corresponding requirement then also needs to be added (perhaps only in 15408-3) to state that the PP’s list of explicit evaluation methods/evaluation activities includes any evaluation methods/evaluation activities that are identified in items (PPs, PP-Modules/PP-Configurations, Functional Packages) to which the PP itself claims conformance.</t>
    </r>
  </si>
  <si>
    <t xml:space="preserve">part 1 GB 20 129</t>
  </si>
  <si>
    <t xml:space="preserve">GB 21 050</t>
  </si>
  <si>
    <t xml:space="preserve">part 1 GB 21 130</t>
  </si>
  <si>
    <t xml:space="preserve">GB 22 051</t>
  </si>
  <si>
    <t xml:space="preserve">part 1 GB 22 132</t>
  </si>
  <si>
    <t xml:space="preserve">JP5 052</t>
  </si>
  <si>
    <t>09.06.1.1</t>
  </si>
  <si>
    <t xml:space="preserve">“All actions of APE_ECD.1.1E hold” should be replaced by
“All actions of APE_ECD.1.1E and APE_ECD.1.2E hold”</t>
  </si>
  <si>
    <t xml:space="preserve">FR 05 053</t>
  </si>
  <si>
    <t xml:space="preserve">3249-3252
3258-3263</t>
  </si>
  <si>
    <t>10.04.1.3.10</t>
  </si>
  <si>
    <t xml:space="preserve">In Work unit ASE_CCL.1-8 about package-conformant and package-augmented conformance claims, all the SFR operations should be allowed, not only assignment and selections: 
Package-conformant should allow to iterate the SFRs 
Package-augmented should allow to iterate and refine the SFRs APE_CCL.1-8</t>
  </si>
  <si>
    <t>10.04.1.3.12</t>
  </si>
  <si>
    <t xml:space="preserve">Before line 3322, add:
For items “a” and “b”, it is allowed to omit SPD elements associated with optional requirements that are not included in the ST and still claim exact conformance.</t>
  </si>
  <si>
    <t xml:space="preserve">See 121 in part 1.
Proposed text to be incorporated and reviwed in context at the next draft.</t>
  </si>
  <si>
    <t>10.04.1.3.13</t>
  </si>
  <si>
    <t xml:space="preserve">At the end of line 3464, add:
It should be noted that in the case that optional requirements have associated SPD elements, exact conformance can still be claimed if objectives associated with the SPD elements are omitted when the associated optional SFRs are also omitted.</t>
  </si>
  <si>
    <t>10.04.1.3.14</t>
  </si>
  <si>
    <t xml:space="preserve">In between items “c” and “d” (after line 3549) include the following:
x) Optional requirements (and associated SPD elements) that 1) the ST wishes to claim and/or 2) the ST is required to claim (as stipulated in the PP/PP-Module) due to the TOE implementation are included; other optional requirements may be excluded while maintaining the exact conformance claim.</t>
  </si>
  <si>
    <t>10.04.1.3.6</t>
  </si>
  <si>
    <t xml:space="preserve">Before line 3174, add:
Note that exclusion of optional requirements that the ST either chooses not to, or is not required to, claim does not result in “partial conformance” to the PP, and so is allowed.</t>
  </si>
  <si>
    <t xml:space="preserve">As indicated previously, mandatory and optional functional packages have been “undefined” in this version of 15408, so language referencing them must also be cleaned up.
However, 15408-1 also explicitly indicates that packages to which a PP claims conformance are not to be listed in the ST’s conformance claim (this helps with exact conformance and so we support this change).</t>
  </si>
  <si>
    <t xml:space="preserve">Remove references to mandatory and optional functional packages.
Fix up text so that it’s clear that STs are not to include conformance claims to packages that are claimed conformance to by a PP to which the ST is also claiming conformance.</t>
  </si>
  <si>
    <t xml:space="preserve">Update the optional requirement again</t>
  </si>
  <si>
    <t>10.04.1.3.9</t>
  </si>
  <si>
    <t xml:space="preserve">15408-1 explicitly indicates that packages to which a PP claims conformance are not to be listed in the ST’s conformance claim.  Therefore, this paragraph needs to be changed to reflect this.
Note that the paragraph on lines 3236 indicates that it’s allowable for a PP to claim &lt;package&gt;-conformant and the ST to claim &lt;package&gt;-augmented (as long as the PP doesn’t require exact conformance).  While this might be OK from a technical perspective, it 1) complicates package claims and 2) is not allowed by the current 15408-1 wording.  Suggest removing now, but could be talked in to allowing it if 1) 15408-1 is modified to allow it and 2) a case can be made for why this complication is useful.
Further, there is a restriction that if the ST is claiming exact conformance to a PP or PPs (or PP-Configuration), then the ST cannot also make any kind of conformance claim to a package.</t>
  </si>
  <si>
    <t xml:space="preserve">Change paragraph 3225 to read as follows:
The evaluator determines that any packages to which the ST claims conformance are not also claimed conformance to by a PP, Base-PP, or PP-Module that the ST is claiming conformance to.
The evaluator also determines that if the ST is claiming exact conformance to a PP or PP-Configuration, then no packages are claimed conformance to by the ST.
Change paragraph 3236 to read as follows:
If the ST claims conformance to a PP and the PP itself claims conformance to one or more functional packages then the ST shall not separately make a conformance claim to the same packages.</t>
  </si>
  <si>
    <t xml:space="preserve">GB 23 060</t>
  </si>
  <si>
    <r>
      <t xml:space="preserve">This section introduces the term “multiple conformance” as a new type of conformance, but this is not defined in the glossary, nor mentioned in various other places where conformance types are described. E.g. 
</t>
    </r>
    <r>
      <rPr>
        <rFont val="Times New Roman"/>
        <sz val="9"/>
      </rPr>
      <t>-</t>
    </r>
    <r>
      <rPr>
        <rFont val="Arial"/>
        <sz val="9"/>
      </rPr>
      <t xml:space="preserve"> Definition in section 3
- list of conformance types in line 1788 (section 6.3.2.1)
- conformance claims and statements for PP-Modules in section 10.3.2.2
- description of conformance claims in STs in section 11.2.1
- description of conformance claims and statements for PP-Configurations in B.4.1.3.1
As the UK understands it, multiple conformance only applies to PP-Configurations (this still needs to be explained in the text in some more direct way than just omitting to mention multiple conformance in some sections related to conformance). However, when applied to PP-Configurations it then in some way maps to a list of demonstrable and strict conformances. But it is not clear (to me) where these lists come from or how they are mapped to parts of the TOE.</t>
    </r>
  </si>
  <si>
    <t xml:space="preserve">part 1 GB 23 161</t>
  </si>
  <si>
    <t xml:space="preserve">GB 25 061</t>
  </si>
  <si>
    <t xml:space="preserve">part 1 GB 25 162</t>
  </si>
  <si>
    <t xml:space="preserve">GB 24 062</t>
  </si>
  <si>
    <t xml:space="preserve">part 1 GB 24 163</t>
  </si>
  <si>
    <t xml:space="preserve">GB 26 063</t>
  </si>
  <si>
    <t xml:space="preserve">part 1 GB 26 168</t>
  </si>
  <si>
    <t xml:space="preserve">GB 27 064</t>
  </si>
  <si>
    <r>
      <t xml:space="preserve">Note that this comment is linked to the equivalent UK comment GB20 on conformance claims in PPs (section 9.2). 
As with PP conformance claims, an ST should not make a formal conformance claim to 15408-4 (because there are, deliberately, no work units in 18045 to assess this). But it should be checked that an ST identifies any evaluation methods and activities that are included in the conformance statement of any PP(s) to which it claims conformance. 
The UK believes that it is also possible that evaluation activities according to 15408-4 could be used even when they have not been identified in a PP (e.g. if the evaluation activities were defined </t>
    </r>
    <r>
      <rPr>
        <i/>
        <rFont val="Arial"/>
        <sz val="9"/>
      </rPr>
      <t>after</t>
    </r>
    <r>
      <rPr>
        <rFont val="Arial"/>
        <sz val="9"/>
      </rPr>
      <t xml:space="preserve"> a PP has been published). So the PP might not identify the existence of evaluation activities because they did not exist at the time of its creation. In this case the identification of the evaluation activities would be done only in an ST.
Changes could be made for each of items e, f and g to deal with situations where evaluation methods/activities are defined in Functional Packages, PPs, and PP-Modules (or maybe in PP-Configs themselves). However, it may make more sense to use a single statement.</t>
    </r>
  </si>
  <si>
    <r>
      <t xml:space="preserve">Rewrite item d (conformance claim to 15408-4) as below
</t>
    </r>
    <r>
      <rPr>
        <rFont val="Helvetica"/>
        <sz val="9"/>
      </rPr>
      <t xml:space="preserve">----
</t>
    </r>
    <r>
      <rPr>
        <rFont val="Arial"/>
        <sz val="9"/>
      </rPr>
      <t xml:space="preserve">if evaluation methods and evaluation activities (as described in ISO/IEC 15408-4) are identified as required in the Conformance Statement of a PP or in the conformance statements of PP-Modules included in a PP-Configuration to which the ST claims conformance, then the ST shall include identification of these evaluation methods and evaluation activities in its conformance claim (as described below), but no formal claim of conformance to 15408-4 is made in the ST. 
-----
Then add item h as below. 
-----
If evaluation methods and evaluation activities (as described in ISO/IEC 15408-4) are identified in the Conformance Statement of a PP or in the conformance statements of PP-Modules included in a PP-Configuration to which the ST claims conformance, or as part of the definition of a functional package, then the ST’s conformance claim shall also include a statement in the following form:
“The TOE is evaluated using evaluation methods and/or evaluation activities defined in &lt;</t>
    </r>
    <r>
      <rPr>
        <i/>
        <rFont val="Arial"/>
        <sz val="9"/>
      </rPr>
      <t>reference</t>
    </r>
    <r>
      <rPr>
        <rFont val="Arial"/>
        <sz val="9"/>
      </rPr>
      <t xml:space="preserve">&gt;.” where &lt;</t>
    </r>
    <r>
      <rPr>
        <i/>
        <rFont val="Arial"/>
        <sz val="9"/>
      </rPr>
      <t>reference</t>
    </r>
    <r>
      <rPr>
        <rFont val="Arial"/>
        <sz val="9"/>
      </rPr>
      <t xml:space="preserve">&gt; is replaced by identification of the location of the relevant evaluation methods and evaluation activities. 
------</t>
    </r>
  </si>
  <si>
    <t xml:space="preserve">part 1 GB 27 178</t>
  </si>
  <si>
    <t xml:space="preserve">GB 28 065</t>
  </si>
  <si>
    <t xml:space="preserve">part 1 GB 28 179</t>
  </si>
  <si>
    <t xml:space="preserve">GB 29 066</t>
  </si>
  <si>
    <t xml:space="preserve">part 1 GB 29 180</t>
  </si>
  <si>
    <t xml:space="preserve">GB 30 067</t>
  </si>
  <si>
    <t xml:space="preserve">part 1 GB 30 185</t>
  </si>
  <si>
    <t xml:space="preserve">GB 31 068</t>
  </si>
  <si>
    <t xml:space="preserve">See part 1 GB 13 100 / part 1 GB 30 185</t>
  </si>
  <si>
    <t xml:space="preserve">GB 32 069</t>
  </si>
  <si>
    <t xml:space="preserve">part 1 GB 32 187</t>
  </si>
  <si>
    <t xml:space="preserve">JP8 070</t>
  </si>
  <si>
    <r>
      <t>6532</t>
    </r>
    <r>
      <rPr>
        <rFont val="Times New Roman"/>
        <sz val="9"/>
      </rPr>
      <t xml:space="preserve">
</t>
    </r>
    <r>
      <rPr>
        <rFont val="Arial"/>
        <sz val="9"/>
      </rPr>
      <t>7175</t>
    </r>
    <r>
      <rPr>
        <rFont val="Times New Roman"/>
        <sz val="9"/>
      </rPr>
      <t xml:space="preserve">
</t>
    </r>
    <r>
      <rPr>
        <rFont val="Arial"/>
        <sz val="9"/>
      </rPr>
      <t>7219</t>
    </r>
  </si>
  <si>
    <t xml:space="preserve">11.04.4.8.17
11.4.5.7.17
11.4.5.7.19</t>
  </si>
  <si>
    <t xml:space="preserve">“all errors messages” should be corrected to as “all error messages”.</t>
  </si>
  <si>
    <t xml:space="preserve">JP2 071</t>
  </si>
  <si>
    <r>
      <t>8449</t>
    </r>
    <r>
      <rPr>
        <rFont val="Times New Roman"/>
        <sz val="9"/>
      </rPr>
      <t xml:space="preserve">
</t>
    </r>
    <r>
      <rPr>
        <rFont val="Arial"/>
        <sz val="9"/>
      </rPr>
      <t xml:space="preserve">8609
9280
9723</t>
    </r>
  </si>
  <si>
    <t xml:space="preserve">11.09.1.2.1
11.9.2.2.1
11.9.3.4.1
11.9.5.4.1</t>
  </si>
  <si>
    <t xml:space="preserve">Missing full stop at the end of parenthesis.</t>
  </si>
  <si>
    <t xml:space="preserve">Add full stop (.) before “ Depending upon …”.</t>
  </si>
  <si>
    <t xml:space="preserve">GB 33 072</t>
  </si>
  <si>
    <t xml:space="preserve">part 1 GB 33 198</t>
  </si>
  <si>
    <t xml:space="preserve">GB 34 073</t>
  </si>
  <si>
    <t xml:space="preserve">part 1 GB 34 199</t>
  </si>
  <si>
    <t xml:space="preserve">GB 35 074</t>
  </si>
  <si>
    <r>
      <t xml:space="preserve">There seem to be some simple basic ‘properties’ of the multi-assurance approach that should be stated as an introduction to them: 
- multi-assurance can only be done using a PP-Configuration
- multi-assurance is achieved in a PP-Configuration by having the global assurance level and other ‘superset assurance levels’ mapped to assurance levels stated in the Base-PP and each PP-Module (and the global assurance level can be in either: it need not be in the Base-PP) [Note: the UK is not certain that the TSF module structuring has to be so directly related to the PP-Modules, but we suspect so]
- each collection of elements (Base-PP, PP-Modules) in a PP-Configuration that shares the same assurance level is referred to as a sub-TSF. 
(This assumes that the UK has understood the multi-EAL proposal correctly… if not then there is even more reason to state similar, but </t>
    </r>
    <r>
      <rPr>
        <i/>
        <rFont val="Arial"/>
        <sz val="9"/>
      </rPr>
      <t>correct</t>
    </r>
    <r>
      <rPr>
        <rFont val="Arial"/>
        <sz val="9"/>
      </rPr>
      <t xml:space="preserve">, properties.)</t>
    </r>
  </si>
  <si>
    <t xml:space="preserve">part 1 GB 35 200</t>
  </si>
  <si>
    <t xml:space="preserve">GB 36 075</t>
  </si>
  <si>
    <t xml:space="preserve">part 1 GB 36 201</t>
  </si>
  <si>
    <t xml:space="preserve">GB 37 076</t>
  </si>
  <si>
    <t xml:space="preserve">part 1 GB 37 202</t>
  </si>
  <si>
    <t xml:space="preserve">GB 38 077</t>
  </si>
  <si>
    <t xml:space="preserve">part 1 GB 38 203</t>
  </si>
  <si>
    <t xml:space="preserve">GB 39 078</t>
  </si>
  <si>
    <t xml:space="preserve">part 1 GB 39 223</t>
  </si>
  <si>
    <t xml:space="preserve">GB 40 079</t>
  </si>
  <si>
    <t xml:space="preserve">part 1 GB 40 225</t>
  </si>
  <si>
    <t xml:space="preserve">JP9 080</t>
  </si>
  <si>
    <r>
      <t>14041</t>
    </r>
    <r>
      <rPr>
        <rFont val="Times New Roman"/>
        <sz val="9"/>
      </rPr>
      <t xml:space="preserve">
</t>
    </r>
    <r>
      <rPr>
        <rFont val="Arial"/>
        <sz val="9"/>
      </rPr>
      <t xml:space="preserve">14565
14726
14962
15175
15455
15798</t>
    </r>
    <r>
      <rPr>
        <rFont val="Times New Roman"/>
        <sz val="9"/>
      </rPr>
      <t xml:space="preserve">
</t>
    </r>
    <r>
      <rPr>
        <rFont val="Arial"/>
        <sz val="9"/>
      </rPr>
      <t>16120</t>
    </r>
  </si>
  <si>
    <t xml:space="preserve">15.05.1.4.3
15.6.1.3.2
15.6.2.3.2
16.2.1.4.2
16.2.2.4.2
16.2.3.4.2
16.2.4.4.2
16.2.5.4.2</t>
  </si>
  <si>
    <r>
      <t xml:space="preserve">There is a following description in the identified lines:</t>
    </r>
    <r>
      <rPr>
        <rFont val="Times New Roman"/>
        <sz val="9"/>
      </rPr>
      <t xml:space="preserve">
</t>
    </r>
    <r>
      <rPr>
        <rFont val="Arial"/>
        <sz val="9"/>
      </rPr>
      <t xml:space="preserve">“… the Evaluation of sub-activity (AGD_PRE.1) sub-activity …”
The 2</t>
    </r>
    <r>
      <rPr>
        <rFont val="Arial"/>
        <sz val="9"/>
        <vertAlign val="superscript"/>
      </rPr>
      <t>nd</t>
    </r>
    <r>
      <rPr>
        <rFont val="Arial"/>
        <sz val="9"/>
      </rPr>
      <t xml:space="preserve"> occurrence of “sub-activity” does not make sense, therefore should be removed.</t>
    </r>
  </si>
  <si>
    <t xml:space="preserve">Remove the term “sub-activity” after “(AGD_PRE.1)”.</t>
  </si>
  <si>
    <t xml:space="preserve">GB 41 081</t>
  </si>
  <si>
    <t xml:space="preserve">part 1 GB 41 239</t>
  </si>
  <si>
    <t xml:space="preserve">GB 42 082</t>
  </si>
  <si>
    <t xml:space="preserve">part 1 GB 42 246</t>
  </si>
  <si>
    <t xml:space="preserve">GB 43 083</t>
  </si>
  <si>
    <t xml:space="preserve">part 1 GB 43 247</t>
  </si>
  <si>
    <t xml:space="preserve">GB 44 084</t>
  </si>
  <si>
    <t xml:space="preserve">part 1 GB 44 248</t>
  </si>
  <si>
    <t xml:space="preserve">GB 45 085</t>
  </si>
  <si>
    <t xml:space="preserve">part 1 GB 45 249</t>
  </si>
  <si>
    <t xml:space="preserve">GB 47 086</t>
  </si>
  <si>
    <t xml:space="preserve">part 1 GB 47 250</t>
  </si>
  <si>
    <t xml:space="preserve">GB 46 087</t>
  </si>
  <si>
    <r>
      <t xml:space="preserve">Add to the General content of a PP-Module conformance statement (probably after line 4061): “The PP-Module conformance statement also identifies any evaluation methods and evaluation activities (as described in ISO/IEC 15408-4) that are required to be used with it.”
Then add to B.3.2.3.2 (‘The conformance statement’): 
----
If evaluation methods and evaluation activities (as described in ISO/IEC 15408-4) are included in the PP-Module (either by inclusion in the PP-Module itself or by reference to a separate document describing them), then the Conformance Statement shall also include a statement in the following form:
“This PP-Module requires the use of evaluation methods and/or evaluation activities defined in &lt;</t>
    </r>
    <r>
      <rPr>
        <i/>
        <rFont val="Arial"/>
        <sz val="9"/>
      </rPr>
      <t>reference</t>
    </r>
    <r>
      <rPr>
        <rFont val="Arial"/>
        <sz val="9"/>
      </rPr>
      <t xml:space="preserve">&gt;.” where &lt;</t>
    </r>
    <r>
      <rPr>
        <i/>
        <rFont val="Arial"/>
        <sz val="9"/>
      </rPr>
      <t>reference</t>
    </r>
    <r>
      <rPr>
        <rFont val="Arial"/>
        <sz val="9"/>
      </rPr>
      <t xml:space="preserve">&gt; is replaced by identification of the location of the relevant evaluation methods and evaluation activities. This reference may be to the PP-Module itself, or to one or more separate documents.
------
A corresponding requirement then also needs to be added (perhaps only in 15408-3) to state that the PP-Module’s list of explicit evaluation methods/evaluation activities includes any evaluation methods/evaluation activities that are identified in items (PPs, PP-Modules/PP-Configurations, Functional Packages) to which the PP-Module itself claims conformance.</t>
    </r>
  </si>
  <si>
    <t xml:space="preserve">part 1 GB 46 252</t>
  </si>
  <si>
    <t xml:space="preserve">FR 06 088</t>
  </si>
  <si>
    <t>C.1.02</t>
  </si>
  <si>
    <t xml:space="preserve">The Figure 1.3 refers to ADV_RCR which has been deprecated in CC v3</t>
  </si>
  <si>
    <t xml:space="preserve">Update the figure</t>
  </si>
  <si>
    <t xml:space="preserve">GB 1 089</t>
  </si>
  <si>
    <t xml:space="preserve">part 1 GB 1 279</t>
  </si>
  <si>
    <r>
      <t xml:space="preserve">557 </t>
    </r>
    <r>
      <rPr>
        <rFont val="Times New Roman"/>
        <sz val="9"/>
      </rPr>
      <t xml:space="preserve">
</t>
    </r>
    <r>
      <rPr>
        <rFont val="Arial"/>
        <sz val="9"/>
      </rPr>
      <t xml:space="preserve">(first occurrence)</t>
    </r>
  </si>
  <si>
    <t>several</t>
  </si>
  <si>
    <t xml:space="preserve">15408-1 does not define TOE Security Policy (TSP) and TSP model. 
Annex C.1.2 provides a definition: 
The TOE Security Policy (TSP) is a set of rules and characteristics that regulate how assets are managed, protected and distributed within a TOE. The TSP can be explicitly stated in the ST by the SFR (e.g. of families FDP_ACC or FDP_AFC) or be drawn from other SFR (e.g. of classes FAU, FIA or FPR) claimed in the ST. Although these TSF are provided in semiformal style the policies are normally described by rules and characteristics in informal style. A TOE security policy model is a structured representation of security policies to be enforced by the TOE.
The meaning of “characteristics” should be clarified as well, cf. for instance lines 567-568 (“set of practices that regulates how the TSF manages, protects, and otherwise controls the system resources”), although here are other places where the term is defined.</t>
  </si>
  <si>
    <r>
      <t xml:space="preserve">Align 15408-1 (possibly 15408-3) and 18405 with regard to TSP, characteristics and related formal models notions. Define only once</t>
    </r>
    <r>
      <rPr>
        <rFont val="Times New Roman"/>
        <sz val="9"/>
      </rPr>
      <t>.</t>
    </r>
  </si>
  <si>
    <t xml:space="preserve">See Part 1 FR 04 018</t>
  </si>
  <si>
    <t>TSP</t>
  </si>
  <si>
    <t xml:space="preserve">JP1 001</t>
  </si>
  <si>
    <t xml:space="preserve">Annex B</t>
  </si>
  <si>
    <t xml:space="preserve">If there hasn’t been enough number of evaluation projects conducted based on this Annex B, “Multi-assurance evaluation” should not be added to the CD of ISO/IEC 15408/18045 but WG3 should create new TS, not IS, for this “Multi-assurance evaluation” because evaluation methodology of multi-assurance isn’t tested and not mature enough.</t>
  </si>
  <si>
    <t xml:space="preserve">See CD1 15408-1 US001 004</t>
  </si>
  <si>
    <t xml:space="preserve">Duplicate comment, will be dealt with at the same time as See CD1 15408-1 US001 004</t>
  </si>
</sst>
</file>

<file path=xl/styles.xml><?xml version="1.0" encoding="utf-8"?>
<styleSheet xmlns="http://schemas.openxmlformats.org/spreadsheetml/2006/main" xmlns:mc="http://schemas.openxmlformats.org/markup-compatibility/2006" xmlns:x14ac="http://schemas.microsoft.com/office/spreadsheetml/2009/9/ac" mc:Ignorable="x14ac">
  <fonts count="36">
    <font>
      <name val="Helvetica Neue"/>
      <color indexed="64"/>
      <sz val="10"/>
      <scheme val="minor"/>
    </font>
    <font>
      <name val="Helvetica Neue"/>
      <color theme="10"/>
      <sz val="10"/>
      <u val="single"/>
    </font>
    <font>
      <name val="Helvetica Neue"/>
      <color indexed="64"/>
      <sz val="20"/>
    </font>
    <font>
      <name val="Helvetica Neue"/>
      <b/>
      <color theme="1"/>
      <sz val="12"/>
      <scheme val="minor"/>
    </font>
    <font>
      <name val="Helvetica Neue"/>
      <b/>
      <color indexed="64"/>
      <sz val="10"/>
    </font>
    <font>
      <name val="Helvetica Neue"/>
      <color indexed="64"/>
      <sz val="12"/>
      <scheme val="minor"/>
    </font>
    <font>
      <name val="Helvetica Neue"/>
      <b/>
      <color indexed="2"/>
      <sz val="12"/>
      <scheme val="minor"/>
    </font>
    <font>
      <name val="Helvetica Neue"/>
      <b/>
      <i/>
      <color theme="1"/>
      <sz val="12"/>
      <scheme val="minor"/>
    </font>
    <font>
      <name val="Arial Unicode MS"/>
      <color theme="1"/>
      <sz val="10"/>
    </font>
    <font>
      <name val="Helvetica Neue"/>
      <color theme="1"/>
      <sz val="10"/>
    </font>
    <font>
      <name val="Helvetica Neue"/>
      <b/>
      <color theme="1"/>
      <sz val="10"/>
    </font>
    <font>
      <name val="Arial"/>
      <b/>
      <color indexed="64"/>
      <sz val="9"/>
    </font>
    <font>
      <name val="Arial"/>
      <color indexed="64"/>
      <sz val="9"/>
    </font>
    <font>
      <name val="Helvetica"/>
      <color indexed="64"/>
      <sz val="9"/>
    </font>
    <font>
      <name val="Helvetica"/>
      <color indexed="64"/>
      <sz val="11"/>
    </font>
    <font>
      <name val="Arial"/>
      <i/>
      <color indexed="64"/>
      <sz val="9"/>
    </font>
    <font>
      <name val="Helvetica"/>
      <b/>
      <color indexed="64"/>
      <sz val="9"/>
    </font>
    <font>
      <name val="Times New Roman"/>
      <color indexed="64"/>
      <sz val="9"/>
    </font>
    <font>
      <name val="Helvetica"/>
      <i/>
      <color indexed="64"/>
      <sz val="9"/>
    </font>
    <font>
      <name val="Arial"/>
      <color theme="1"/>
      <sz val="9"/>
    </font>
    <font>
      <name val="Arial"/>
      <color indexed="64"/>
      <sz val="8"/>
    </font>
    <font>
      <name val="Helvetica"/>
      <color indexed="64"/>
      <sz val="8"/>
    </font>
    <font>
      <name val="Helvetica"/>
      <i/>
      <color rgb="FFFF2600"/>
      <sz val="9"/>
    </font>
    <font>
      <name val="Arial Unicode MS"/>
      <color indexed="64"/>
      <sz val="10"/>
    </font>
    <font>
      <name val="Helvetica"/>
      <color rgb="FF659244"/>
      <sz val="9"/>
    </font>
    <font>
      <name val="Calibri"/>
      <color indexed="64"/>
      <sz val="11"/>
    </font>
    <font>
      <name val="Times New Roman"/>
      <color indexed="64"/>
      <sz val="11"/>
    </font>
    <font>
      <name val="Helvetica Neue"/>
      <color indexed="2"/>
      <sz val="10"/>
    </font>
    <font>
      <name val="Arial"/>
      <color indexed="58"/>
      <sz val="9"/>
    </font>
    <font>
      <name val="Helvetica Neue"/>
      <color indexed="64"/>
      <sz val="8"/>
    </font>
    <font>
      <name val="Arial"/>
      <b/>
      <sz val="9"/>
    </font>
    <font>
      <name val="Helvetica Neue"/>
      <sz val="9"/>
    </font>
    <font>
      <name val="Arial"/>
      <sz val="9"/>
    </font>
    <font>
      <name val="Helvetica"/>
      <b/>
      <sz val="9"/>
    </font>
    <font>
      <name val="Helvetica"/>
      <sz val="9"/>
    </font>
    <font>
      <name val="Helvetica Neue"/>
      <color indexed="64"/>
      <sz val="9"/>
    </font>
  </fonts>
  <fills count="4">
    <fill>
      <patternFill patternType="none"/>
    </fill>
    <fill>
      <patternFill patternType="none"/>
    </fill>
    <fill>
      <patternFill patternType="solid">
        <fgColor rgb="FFBDC0BF"/>
        <bgColor rgb="FFBDC0BF"/>
      </patternFill>
    </fill>
    <fill>
      <patternFill patternType="solid">
        <fgColor theme="7" tint="0.79998168889431442"/>
        <bgColor theme="7" tint="0.79998168889431442"/>
      </patternFill>
    </fill>
  </fills>
  <borders count="5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thin">
        <color rgb="FFA5A5A5"/>
      </left>
      <right style="thin">
        <color rgb="FFA5A5A5"/>
      </right>
      <top style="thin">
        <color rgb="FFA5A5A5"/>
      </top>
      <bottom style="thin">
        <color rgb="FFE4E4E4"/>
      </bottom>
      <diagonal/>
    </border>
    <border>
      <left style="thin">
        <color rgb="FFA5A5A5"/>
      </left>
      <right style="thin">
        <color rgb="FFA5A5A5"/>
      </right>
      <top style="thin">
        <color rgb="FFA5A5A5"/>
      </top>
      <bottom style="thin">
        <color rgb="FF3F3F3F"/>
      </bottom>
      <diagonal/>
    </border>
    <border>
      <left style="thin">
        <color rgb="FFE4E4E4"/>
      </left>
      <right style="thin">
        <color rgb="FFD7D7D7"/>
      </right>
      <top style="thin">
        <color rgb="FFE4E4E4"/>
      </top>
      <bottom style="thin">
        <color rgb="FFD7D7D7"/>
      </bottom>
      <diagonal/>
    </border>
    <border>
      <left style="thin">
        <color rgb="FFD7D7D7"/>
      </left>
      <right style="thin">
        <color rgb="FFD7D7D7"/>
      </right>
      <top style="thin">
        <color rgb="FFE4E4E4"/>
      </top>
      <bottom style="thin">
        <color rgb="FFE4E4E4"/>
      </bottom>
      <diagonal/>
    </border>
    <border>
      <left style="thin">
        <color rgb="FFD7D7D7"/>
      </left>
      <right style="thin">
        <color rgb="FFD7D7D7"/>
      </right>
      <top style="thin">
        <color rgb="FFE4E4E4"/>
      </top>
      <bottom style="thin">
        <color rgb="FFD7D7D7"/>
      </bottom>
      <diagonal/>
    </border>
    <border>
      <left style="thin">
        <color rgb="FFD7D7D7"/>
      </left>
      <right style="thin">
        <color rgb="FFD7D7D7"/>
      </right>
      <top style="thin">
        <color rgb="FFD7D7D7"/>
      </top>
      <bottom style="thin">
        <color rgb="FFD7D7D7"/>
      </bottom>
      <diagonal/>
    </border>
    <border>
      <left style="thin">
        <color rgb="FFD7D7D7"/>
      </left>
      <right style="thin">
        <color rgb="FFE4E4E4"/>
      </right>
      <top style="thin">
        <color rgb="FFE4E4E4"/>
      </top>
      <bottom style="thin">
        <color rgb="FFD7D7D7"/>
      </bottom>
      <diagonal/>
    </border>
    <border>
      <left style="thin">
        <color rgb="FFE4E4E4"/>
      </left>
      <right style="thin">
        <color rgb="FFD7D7D7"/>
      </right>
      <top style="thin">
        <color rgb="FFD7D7D7"/>
      </top>
      <bottom style="thin">
        <color rgb="FFD7D7D7"/>
      </bottom>
      <diagonal/>
    </border>
    <border>
      <left style="thin">
        <color rgb="FFD7D7D7"/>
      </left>
      <right style="thin">
        <color rgb="FFE4E4E4"/>
      </right>
      <top style="thin">
        <color rgb="FFD7D7D7"/>
      </top>
      <bottom style="thin">
        <color rgb="FFD7D7D7"/>
      </bottom>
      <diagonal/>
    </border>
    <border>
      <left/>
      <right style="thin">
        <color rgb="FFD7D7D7"/>
      </right>
      <top style="thin">
        <color rgb="FFD7D7D7"/>
      </top>
      <bottom style="thin">
        <color rgb="FFD7D7D7"/>
      </bottom>
      <diagonal/>
    </border>
    <border>
      <left style="thin">
        <color rgb="FFD7D7D7"/>
      </left>
      <right style="thin">
        <color rgb="FFE4E4E4"/>
      </right>
      <top style="thin">
        <color rgb="FFE4E4E4"/>
      </top>
      <bottom style="thin">
        <color rgb="FFE4E4E4"/>
      </bottom>
      <diagonal/>
    </border>
    <border>
      <left style="thin">
        <color rgb="FFE4E4E4"/>
      </left>
      <right style="thin">
        <color rgb="FFD7D7D7"/>
      </right>
      <top style="thin">
        <color rgb="FFD7D7D7"/>
      </top>
      <bottom style="thin">
        <color rgb="FFE4E4E4"/>
      </bottom>
      <diagonal/>
    </border>
    <border>
      <left style="thin">
        <color rgb="FFD7D7D7"/>
      </left>
      <right style="thin">
        <color rgb="FFD7D7D7"/>
      </right>
      <top style="thin">
        <color rgb="FFD7D7D7"/>
      </top>
      <bottom style="thin">
        <color rgb="FFE4E4E4"/>
      </bottom>
      <diagonal/>
    </border>
    <border>
      <left style="thin">
        <color rgb="FFD7D7D7"/>
      </left>
      <right style="thin">
        <color rgb="FFE4E4E4"/>
      </right>
      <top style="thin">
        <color rgb="FFD7D7D7"/>
      </top>
      <bottom style="thin">
        <color rgb="FFE4E4E4"/>
      </bottom>
      <diagonal/>
    </border>
    <border>
      <left style="thin">
        <color indexed="42"/>
      </left>
      <right style="thin">
        <color indexed="31"/>
      </right>
      <top style="thin">
        <color indexed="42"/>
      </top>
      <bottom style="thin">
        <color indexed="42"/>
      </bottom>
      <diagonal/>
    </border>
    <border>
      <left style="thin">
        <color indexed="31"/>
      </left>
      <right style="thin">
        <color indexed="31"/>
      </right>
      <top style="thin">
        <color indexed="42"/>
      </top>
      <bottom style="thin">
        <color indexed="42"/>
      </bottom>
      <diagonal/>
    </border>
    <border>
      <left style="thin">
        <color indexed="31"/>
      </left>
      <right style="thin">
        <color indexed="42"/>
      </right>
      <top style="thin">
        <color indexed="42"/>
      </top>
      <bottom style="thin">
        <color indexed="42"/>
      </bottom>
      <diagonal/>
    </border>
    <border>
      <left style="thin">
        <color indexed="42"/>
      </left>
      <right style="thin">
        <color indexed="31"/>
      </right>
      <top style="thin">
        <color indexed="42"/>
      </top>
      <bottom style="thin">
        <color indexed="31"/>
      </bottom>
      <diagonal/>
    </border>
    <border>
      <left style="thin">
        <color indexed="31"/>
      </left>
      <right style="thin">
        <color indexed="31"/>
      </right>
      <top style="thin">
        <color indexed="42"/>
      </top>
      <bottom style="thin">
        <color indexed="31"/>
      </bottom>
      <diagonal/>
    </border>
    <border>
      <left style="thin">
        <color indexed="31"/>
      </left>
      <right style="thin">
        <color indexed="42"/>
      </right>
      <top style="thin">
        <color indexed="42"/>
      </top>
      <bottom style="thin">
        <color indexed="31"/>
      </bottom>
      <diagonal/>
    </border>
    <border>
      <left style="thin">
        <color indexed="42"/>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42"/>
      </right>
      <top style="thin">
        <color indexed="31"/>
      </top>
      <bottom style="thin">
        <color indexed="31"/>
      </bottom>
      <diagonal/>
    </border>
    <border>
      <left/>
      <right style="thin">
        <color indexed="31"/>
      </right>
      <top style="thin">
        <color indexed="31"/>
      </top>
      <bottom style="thin">
        <color indexed="31"/>
      </bottom>
      <diagonal/>
    </border>
    <border>
      <left style="thin">
        <color indexed="42"/>
      </left>
      <right style="thin">
        <color indexed="31"/>
      </right>
      <top style="thin">
        <color indexed="31"/>
      </top>
      <bottom style="thin">
        <color indexed="42"/>
      </bottom>
      <diagonal/>
    </border>
    <border>
      <left style="thin">
        <color indexed="31"/>
      </left>
      <right style="thin">
        <color indexed="31"/>
      </right>
      <top style="thin">
        <color indexed="31"/>
      </top>
      <bottom style="thin">
        <color indexed="42"/>
      </bottom>
      <diagonal/>
    </border>
    <border>
      <left style="thin">
        <color indexed="31"/>
      </left>
      <right style="thin">
        <color indexed="42"/>
      </right>
      <top style="thin">
        <color indexed="31"/>
      </top>
      <bottom style="thin">
        <color indexed="42"/>
      </bottom>
      <diagonal/>
    </border>
    <border>
      <left style="thin">
        <color rgb="FFE4E4E4"/>
      </left>
      <right style="thin">
        <color rgb="FFD7D7D7"/>
      </right>
      <top style="thin">
        <color rgb="FFE4E4E4"/>
      </top>
      <bottom style="thin">
        <color rgb="FFE4E4E4"/>
      </bottom>
      <diagonal/>
    </border>
    <border>
      <left style="thin">
        <color rgb="FFE4E4E4"/>
      </left>
      <right style="thin">
        <color rgb="FFA5A5A5"/>
      </right>
      <top style="thin">
        <color rgb="FF3F3F3F"/>
      </top>
      <bottom style="thin">
        <color rgb="FFA5A5A5"/>
      </bottom>
      <diagonal/>
    </border>
    <border>
      <left style="thin">
        <color rgb="FFA5A5A5"/>
      </left>
      <right style="thin">
        <color rgb="FFA5A5A5"/>
      </right>
      <top style="thin">
        <color rgb="FF3F3F3F"/>
      </top>
      <bottom style="thin">
        <color rgb="FFA5A5A5"/>
      </bottom>
      <diagonal/>
    </border>
    <border>
      <left style="thin">
        <color rgb="FFD7D7D7"/>
      </left>
      <right style="thin">
        <color rgb="FF0432FF"/>
      </right>
      <top style="thin">
        <color rgb="FFE4E4E4"/>
      </top>
      <bottom style="thin">
        <color rgb="FF0432FF"/>
      </bottom>
      <diagonal/>
    </border>
    <border>
      <left/>
      <right style="thin">
        <color rgb="FFD7D7D7"/>
      </right>
      <top style="thin">
        <color rgb="FFE4E4E4"/>
      </top>
      <bottom style="thin">
        <color rgb="FFE4E4E4"/>
      </bottom>
      <diagonal/>
    </border>
    <border>
      <left/>
      <right style="thin">
        <color rgb="FFD7D7D7"/>
      </right>
      <top style="thin">
        <color rgb="FFE4E4E4"/>
      </top>
      <bottom style="thin">
        <color rgb="FFD7D7D7"/>
      </bottom>
      <diagonal/>
    </border>
    <border>
      <left style="thin">
        <color rgb="FFD7D7D7"/>
      </left>
      <right style="thin">
        <color rgb="FF0432FF"/>
      </right>
      <top/>
      <bottom style="thin">
        <color rgb="FF0432FF"/>
      </bottom>
      <diagonal/>
    </border>
    <border>
      <left style="thin">
        <color rgb="FFD7D7D7"/>
      </left>
      <right style="thin">
        <color rgb="FFD7D7D7"/>
      </right>
      <top/>
      <bottom style="thin">
        <color rgb="FFE4E4E4"/>
      </bottom>
      <diagonal/>
    </border>
    <border>
      <left/>
      <right style="thin">
        <color rgb="FFD7D7D7"/>
      </right>
      <top/>
      <bottom style="thin">
        <color rgb="FFE4E4E4"/>
      </bottom>
      <diagonal/>
    </border>
    <border>
      <left/>
      <right style="thin">
        <color rgb="FFD7D7D7"/>
      </right>
      <top/>
      <bottom style="thin">
        <color rgb="FFD7D7D7"/>
      </bottom>
      <diagonal/>
    </border>
    <border>
      <left/>
      <right style="thin">
        <color rgb="FFE4E4E4"/>
      </right>
      <top/>
      <bottom style="thin">
        <color rgb="FFD7D7D7"/>
      </bottom>
      <diagonal/>
    </border>
    <border>
      <left style="thin">
        <color rgb="FFD7D7D7"/>
      </left>
      <right style="thin">
        <color rgb="FFD7D7D7"/>
      </right>
      <top/>
      <bottom style="thin">
        <color rgb="FFD7D7D7"/>
      </bottom>
      <diagonal/>
    </border>
    <border>
      <left style="thin">
        <color rgb="FFD7D7D7"/>
      </left>
      <right style="thin">
        <color rgb="FF0432FF"/>
      </right>
      <top/>
      <bottom style="thin">
        <color rgb="FFD7D7D7"/>
      </bottom>
      <diagonal/>
    </border>
    <border>
      <left/>
      <right style="thin">
        <color rgb="FFE4E4E4"/>
      </right>
      <top/>
      <bottom style="thin">
        <color rgb="FFE4E4E4"/>
      </bottom>
      <diagonal/>
    </border>
  </borders>
  <cellStyleXfs count="2">
    <xf fontId="0" fillId="0" borderId="0" numFmtId="0" applyAlignment="1">
      <alignment vertical="top" wrapText="1"/>
    </xf>
    <xf fontId="1" fillId="0" borderId="0" numFmtId="0" applyFont="1" applyAlignment="1">
      <alignment vertical="top" wrapText="1"/>
    </xf>
  </cellStyleXfs>
  <cellXfs count="208">
    <xf fontId="0" fillId="0" borderId="0" numFmtId="0" xfId="0" applyAlignment="1">
      <alignment vertical="top" wrapText="1"/>
    </xf>
    <xf fontId="2" fillId="0" borderId="0" numFmtId="0" xfId="0" applyFont="1" applyAlignment="1">
      <alignment vertical="center" wrapText="1"/>
    </xf>
    <xf fontId="3" fillId="0" borderId="1" numFmtId="0" xfId="0" applyFont="1" applyBorder="1" applyAlignment="1">
      <alignment horizontal="left"/>
    </xf>
    <xf fontId="3" fillId="0" borderId="2" numFmtId="0" xfId="0" applyFont="1" applyBorder="1" applyAlignment="1">
      <alignment horizontal="center" wrapText="1"/>
    </xf>
    <xf fontId="3" fillId="0" borderId="3" numFmtId="0" xfId="0" applyFont="1" applyBorder="1" applyAlignment="1">
      <alignment horizontal="center" vertical="center"/>
    </xf>
    <xf fontId="3" fillId="0" borderId="4" numFmtId="0" xfId="0" applyFont="1" applyBorder="1" applyAlignment="1">
      <alignment horizontal="center" vertical="center"/>
    </xf>
    <xf fontId="3" fillId="0" borderId="4" numFmtId="0" xfId="0" applyFont="1" applyBorder="1" applyAlignment="1">
      <alignment horizontal="center" wrapText="1"/>
    </xf>
    <xf fontId="3" fillId="0" borderId="0" numFmtId="0" xfId="0" applyFont="1" applyAlignment="1">
      <alignment horizontal="center" vertical="center"/>
    </xf>
    <xf fontId="3" fillId="0" borderId="5" numFmtId="0" xfId="0" applyFont="1" applyBorder="1" applyAlignment="1">
      <alignment horizontal="left"/>
    </xf>
    <xf fontId="3" fillId="0" borderId="6" numFmtId="0" xfId="0" applyFont="1" applyBorder="1" applyAlignment="1">
      <alignment horizontal="center" wrapText="1"/>
    </xf>
    <xf fontId="4" fillId="0" borderId="7" numFmtId="0" xfId="0" applyFont="1" applyBorder="1" applyAlignment="1">
      <alignment horizontal="center"/>
    </xf>
    <xf fontId="4" fillId="0" borderId="8" numFmtId="0" xfId="0" applyFont="1" applyBorder="1" applyAlignment="1">
      <alignment horizontal="center" vertical="top" wrapText="1"/>
    </xf>
    <xf fontId="3" fillId="0" borderId="8" numFmtId="0" xfId="0" applyFont="1" applyBorder="1" applyAlignment="1">
      <alignment horizontal="center" wrapText="1"/>
    </xf>
    <xf fontId="0" fillId="0" borderId="0" numFmtId="0" xfId="0"/>
    <xf fontId="5" fillId="0" borderId="9" numFmtId="0" xfId="0" applyFont="1" applyBorder="1"/>
    <xf fontId="0" fillId="0" borderId="9" numFmtId="0" xfId="0" applyBorder="1" applyAlignment="1">
      <alignment horizontal="center" vertical="center"/>
    </xf>
    <xf fontId="0" fillId="0" borderId="0" numFmtId="0" xfId="0" applyAlignment="1">
      <alignment horizontal="center"/>
    </xf>
    <xf fontId="0" fillId="0" borderId="0" numFmtId="0" xfId="0" applyAlignment="1">
      <alignment horizontal="center" vertical="center"/>
    </xf>
    <xf fontId="0" fillId="0" borderId="10" numFmtId="0" xfId="0" applyBorder="1" applyAlignment="1">
      <alignment horizontal="center" vertical="top" wrapText="1"/>
    </xf>
    <xf fontId="0" fillId="0" borderId="10" numFmtId="9" xfId="0" applyNumberFormat="1" applyBorder="1" applyAlignment="1">
      <alignment horizontal="center" vertical="center"/>
    </xf>
    <xf fontId="6" fillId="0" borderId="6" numFmtId="0" xfId="0" applyFont="1" applyBorder="1" applyAlignment="1">
      <alignment horizontal="right"/>
    </xf>
    <xf fontId="6" fillId="0" borderId="6" numFmtId="0" xfId="0" applyFont="1" applyBorder="1" applyAlignment="1">
      <alignment horizontal="center" vertical="center"/>
    </xf>
    <xf fontId="6" fillId="0" borderId="7" numFmtId="0" xfId="0" applyFont="1" applyBorder="1" applyAlignment="1">
      <alignment horizontal="center" vertical="center"/>
    </xf>
    <xf fontId="6" fillId="0" borderId="8" numFmtId="0" xfId="0" applyFont="1" applyBorder="1" applyAlignment="1">
      <alignment horizontal="center" vertical="center"/>
    </xf>
    <xf fontId="6" fillId="0" borderId="8" numFmtId="9" xfId="0" applyNumberFormat="1" applyFont="1" applyBorder="1" applyAlignment="1">
      <alignment horizontal="center" vertical="center"/>
    </xf>
    <xf fontId="6" fillId="0" borderId="0" numFmtId="0" xfId="0" applyFont="1" applyAlignment="1">
      <alignment horizontal="center" vertical="center"/>
    </xf>
    <xf fontId="4" fillId="0" borderId="0" numFmtId="0" xfId="0" applyFont="1" applyAlignment="1">
      <alignment vertical="top" wrapText="1"/>
    </xf>
    <xf fontId="7" fillId="0" borderId="0" numFmtId="0" xfId="0" applyFont="1"/>
    <xf fontId="0" fillId="0" borderId="0" numFmtId="0" xfId="0" applyAlignment="1">
      <alignment horizontal="left"/>
    </xf>
    <xf fontId="0" fillId="0" borderId="1" numFmtId="0" xfId="0" applyBorder="1" applyAlignment="1">
      <alignment horizontal="left"/>
    </xf>
    <xf fontId="8" fillId="0" borderId="0" numFmtId="0" xfId="0" applyFont="1" applyAlignment="1">
      <alignment horizontal="left"/>
    </xf>
    <xf fontId="0" fillId="0" borderId="11" numFmtId="0" xfId="0" applyBorder="1" applyAlignment="1">
      <alignment horizontal="left"/>
    </xf>
    <xf fontId="0" fillId="0" borderId="5" numFmtId="0" xfId="0" applyBorder="1" applyAlignment="1">
      <alignment horizontal="left"/>
    </xf>
    <xf fontId="8" fillId="0" borderId="1" numFmtId="0" xfId="0" applyFont="1" applyBorder="1" applyAlignment="1">
      <alignment horizontal="left"/>
    </xf>
    <xf fontId="8" fillId="0" borderId="11" numFmtId="0" xfId="0" applyFont="1" applyBorder="1" applyAlignment="1">
      <alignment horizontal="left"/>
    </xf>
    <xf fontId="0" fillId="0" borderId="0" numFmtId="0" xfId="0" applyAlignment="1">
      <alignment horizontal="left" vertical="top" wrapText="1"/>
    </xf>
    <xf fontId="9" fillId="0" borderId="0" numFmtId="0" xfId="0" applyFont="1" applyAlignment="1">
      <alignment vertical="top" wrapText="1"/>
    </xf>
    <xf fontId="0" fillId="0" borderId="0" numFmtId="0" xfId="0" applyAlignment="1">
      <alignment vertical="center" wrapText="1"/>
    </xf>
    <xf fontId="4" fillId="2" borderId="12" numFmtId="49" xfId="0" applyNumberFormat="1" applyFont="1" applyFill="1" applyBorder="1" applyAlignment="1">
      <alignment vertical="top" wrapText="1"/>
    </xf>
    <xf fontId="4" fillId="2" borderId="12" numFmtId="49" xfId="0" applyNumberFormat="1" applyFont="1" applyFill="1" applyBorder="1" applyAlignment="1">
      <alignment horizontal="left" vertical="top" wrapText="1"/>
    </xf>
    <xf fontId="4" fillId="2" borderId="13" numFmtId="49" xfId="0" applyNumberFormat="1" applyFont="1" applyFill="1" applyBorder="1" applyAlignment="1">
      <alignment vertical="top" wrapText="1"/>
    </xf>
    <xf fontId="10" fillId="2" borderId="13" numFmtId="49" xfId="0" applyNumberFormat="1" applyFont="1" applyFill="1" applyBorder="1" applyAlignment="1">
      <alignment vertical="top" wrapText="1"/>
    </xf>
    <xf fontId="11" fillId="0" borderId="14" numFmtId="49" xfId="0" applyNumberFormat="1" applyFont="1" applyBorder="1" applyAlignment="1">
      <alignment horizontal="left" vertical="top" wrapText="1"/>
    </xf>
    <xf fontId="0" fillId="0" borderId="15" numFmtId="49" xfId="0" applyNumberFormat="1" applyBorder="1" applyAlignment="1">
      <alignment horizontal="left" vertical="top" wrapText="1"/>
    </xf>
    <xf fontId="12" fillId="0" borderId="16" numFmtId="0" xfId="0" applyFont="1" applyBorder="1" applyAlignment="1">
      <alignment horizontal="left" vertical="top" wrapText="1"/>
    </xf>
    <xf fontId="0" fillId="0" borderId="16" numFmtId="0" xfId="0" applyBorder="1" applyAlignment="1">
      <alignment horizontal="left" vertical="top" wrapText="1"/>
    </xf>
    <xf fontId="12" fillId="0" borderId="16" numFmtId="49" xfId="0" applyNumberFormat="1" applyFont="1" applyBorder="1" applyAlignment="1">
      <alignment horizontal="left" vertical="top" wrapText="1"/>
    </xf>
    <xf fontId="13" fillId="0" borderId="16" numFmtId="49" xfId="0" applyNumberFormat="1" applyFont="1" applyBorder="1" applyAlignment="1">
      <alignment horizontal="left" vertical="top" wrapText="1"/>
    </xf>
    <xf fontId="0" fillId="0" borderId="17" numFmtId="0" xfId="0" applyBorder="1" applyAlignment="1">
      <alignment vertical="top" wrapText="1"/>
    </xf>
    <xf fontId="0" fillId="0" borderId="17" numFmtId="0" xfId="0" applyBorder="1" applyAlignment="1">
      <alignment horizontal="center" vertical="top" wrapText="1"/>
    </xf>
    <xf fontId="0" fillId="0" borderId="16" numFmtId="0" xfId="0" applyBorder="1" applyAlignment="1">
      <alignment vertical="top" wrapText="1"/>
    </xf>
    <xf fontId="9" fillId="0" borderId="18" numFmtId="0" xfId="0" applyFont="1" applyBorder="1" applyAlignment="1">
      <alignment vertical="top" wrapText="1"/>
    </xf>
    <xf fontId="11" fillId="0" borderId="19" numFmtId="49" xfId="0" applyNumberFormat="1" applyFont="1" applyBorder="1" applyAlignment="1">
      <alignment horizontal="left" vertical="top" wrapText="1"/>
    </xf>
    <xf fontId="12" fillId="0" borderId="17" numFmtId="0" xfId="0" applyFont="1" applyBorder="1" applyAlignment="1">
      <alignment horizontal="left" vertical="top" wrapText="1"/>
    </xf>
    <xf fontId="12" fillId="0" borderId="17" numFmtId="49" xfId="0" applyNumberFormat="1" applyFont="1" applyBorder="1" applyAlignment="1">
      <alignment horizontal="left" vertical="top" wrapText="1"/>
    </xf>
    <xf fontId="14" fillId="0" borderId="17" numFmtId="49" xfId="0" applyNumberFormat="1" applyFont="1" applyBorder="1" applyAlignment="1">
      <alignment horizontal="left" vertical="top" wrapText="1"/>
    </xf>
    <xf fontId="9" fillId="0" borderId="20" numFmtId="0" xfId="0" applyFont="1" applyBorder="1" applyAlignment="1">
      <alignment vertical="top" wrapText="1"/>
    </xf>
    <xf fontId="0" fillId="0" borderId="17" numFmtId="0" xfId="0" applyBorder="1" applyAlignment="1">
      <alignment horizontal="left" vertical="top" wrapText="1"/>
    </xf>
    <xf fontId="15" fillId="0" borderId="17" numFmtId="49" xfId="0" applyNumberFormat="1" applyFont="1" applyBorder="1" applyAlignment="1">
      <alignment horizontal="left" vertical="top" wrapText="1"/>
    </xf>
    <xf fontId="0" fillId="0" borderId="20" numFmtId="0" xfId="0" applyBorder="1" applyAlignment="1">
      <alignment vertical="top" wrapText="1"/>
    </xf>
    <xf fontId="13" fillId="0" borderId="17" numFmtId="49" xfId="0" applyNumberFormat="1" applyFont="1" applyBorder="1" applyAlignment="1">
      <alignment horizontal="left" vertical="top" wrapText="1"/>
    </xf>
    <xf fontId="9" fillId="0" borderId="17" numFmtId="0" xfId="0" applyFont="1" applyBorder="1" applyAlignment="1">
      <alignment vertical="top" wrapText="1"/>
    </xf>
    <xf fontId="16" fillId="0" borderId="19" numFmtId="49" xfId="0" applyNumberFormat="1" applyFont="1" applyBorder="1" applyAlignment="1">
      <alignment horizontal="left" vertical="top" wrapText="1"/>
    </xf>
    <xf fontId="9" fillId="0" borderId="17" numFmtId="0" xfId="0" applyFont="1" applyBorder="1" applyAlignment="1">
      <alignment horizontal="center" vertical="top" wrapText="1"/>
    </xf>
    <xf fontId="17" fillId="0" borderId="17" numFmtId="49" xfId="0" applyNumberFormat="1" applyFont="1" applyBorder="1" applyAlignment="1">
      <alignment horizontal="left" vertical="top" wrapText="1"/>
    </xf>
    <xf fontId="18" fillId="0" borderId="17" numFmtId="49" xfId="0" applyNumberFormat="1" applyFont="1" applyBorder="1" applyAlignment="1">
      <alignment horizontal="left" vertical="top" wrapText="1"/>
    </xf>
    <xf fontId="19" fillId="0" borderId="20" numFmtId="0" xfId="0" applyFont="1" applyBorder="1" applyAlignment="1">
      <alignment horizontal="left" vertical="top" wrapText="1"/>
    </xf>
    <xf fontId="20" fillId="0" borderId="17" numFmtId="49" xfId="0" applyNumberFormat="1" applyFont="1" applyBorder="1" applyAlignment="1">
      <alignment horizontal="left" vertical="top" wrapText="1"/>
    </xf>
    <xf fontId="21" fillId="0" borderId="17" numFmtId="49" xfId="0" applyNumberFormat="1" applyFont="1" applyBorder="1" applyAlignment="1">
      <alignment horizontal="left" vertical="top" wrapText="1"/>
    </xf>
    <xf fontId="0" fillId="0" borderId="21" numFmtId="0" xfId="0" applyBorder="1" applyAlignment="1">
      <alignment vertical="top" wrapText="1"/>
    </xf>
    <xf fontId="0" fillId="0" borderId="21" numFmtId="0" xfId="0" applyBorder="1" applyAlignment="1">
      <alignment horizontal="center" vertical="top" wrapText="1"/>
    </xf>
    <xf fontId="0" fillId="0" borderId="17" numFmtId="0" xfId="0" applyBorder="1" applyAlignment="1">
      <alignment vertical="center" wrapText="1"/>
    </xf>
    <xf fontId="1" fillId="0" borderId="17" numFmtId="0" xfId="1" applyFont="1" applyBorder="1" applyAlignment="1">
      <alignment vertical="top" wrapText="1"/>
    </xf>
    <xf fontId="22" fillId="0" borderId="17" numFmtId="49" xfId="0" applyNumberFormat="1" applyFont="1" applyBorder="1" applyAlignment="1">
      <alignment horizontal="left" vertical="top" wrapText="1"/>
    </xf>
    <xf fontId="0" fillId="0" borderId="22" numFmtId="0" xfId="0" applyBorder="1" applyAlignment="1">
      <alignment vertical="top" wrapText="1"/>
    </xf>
    <xf fontId="0" fillId="0" borderId="15" numFmtId="0" xfId="0" applyBorder="1" applyAlignment="1">
      <alignment horizontal="left" vertical="top" wrapText="1"/>
    </xf>
    <xf fontId="11" fillId="0" borderId="23" numFmtId="49" xfId="0" applyNumberFormat="1" applyFont="1" applyBorder="1" applyAlignment="1">
      <alignment horizontal="left" vertical="top" wrapText="1"/>
    </xf>
    <xf fontId="0" fillId="0" borderId="16" numFmtId="49" xfId="0" applyNumberFormat="1" applyBorder="1" applyAlignment="1">
      <alignment horizontal="left" vertical="top" wrapText="1"/>
    </xf>
    <xf fontId="0" fillId="0" borderId="24" numFmtId="0" xfId="0" applyBorder="1" applyAlignment="1">
      <alignment horizontal="left" vertical="top" wrapText="1"/>
    </xf>
    <xf fontId="12" fillId="0" borderId="24" numFmtId="49" xfId="0" applyNumberFormat="1" applyFont="1" applyBorder="1" applyAlignment="1">
      <alignment horizontal="left" vertical="top" wrapText="1"/>
    </xf>
    <xf fontId="0" fillId="0" borderId="24" numFmtId="0" xfId="0" applyBorder="1" applyAlignment="1">
      <alignment vertical="top" wrapText="1"/>
    </xf>
    <xf fontId="0" fillId="0" borderId="24" numFmtId="0" xfId="0" applyBorder="1" applyAlignment="1">
      <alignment horizontal="center" vertical="top" wrapText="1"/>
    </xf>
    <xf fontId="9" fillId="0" borderId="25" numFmtId="0" xfId="0" applyFont="1" applyBorder="1" applyAlignment="1">
      <alignment vertical="top" wrapText="1"/>
    </xf>
    <xf fontId="0" fillId="3" borderId="0" numFmtId="0" xfId="0" applyFill="1" applyAlignment="1">
      <alignment vertical="top" wrapText="1"/>
    </xf>
    <xf fontId="4" fillId="3" borderId="0" numFmtId="0" xfId="0" applyFont="1" applyFill="1" applyAlignment="1">
      <alignment vertical="top" wrapText="1"/>
    </xf>
    <xf fontId="0" fillId="3" borderId="0" numFmtId="0" xfId="0" applyFill="1" applyAlignment="1">
      <alignment horizontal="left" vertical="top" wrapText="1"/>
    </xf>
    <xf fontId="9" fillId="3" borderId="0" numFmtId="0" xfId="0" applyFont="1" applyFill="1" applyAlignment="1">
      <alignment vertical="top" wrapText="1"/>
    </xf>
    <xf fontId="4" fillId="0" borderId="0" numFmtId="0" xfId="0" applyFont="1" applyAlignment="1">
      <alignment vertical="center" wrapText="1"/>
    </xf>
    <xf fontId="0" fillId="0" borderId="0" numFmtId="0" xfId="0" applyAlignment="1">
      <alignment horizontal="left" vertical="center" wrapText="1"/>
    </xf>
    <xf fontId="4" fillId="2" borderId="12" numFmtId="49" xfId="0" applyNumberFormat="1" applyFont="1" applyFill="1" applyBorder="1" applyAlignment="1">
      <alignment vertical="center" wrapText="1"/>
    </xf>
    <xf fontId="4" fillId="2" borderId="12" numFmtId="49" xfId="0" applyNumberFormat="1" applyFont="1" applyFill="1" applyBorder="1" applyAlignment="1">
      <alignment horizontal="left" vertical="center" wrapText="1"/>
    </xf>
    <xf fontId="4" fillId="2" borderId="13" numFmtId="49" xfId="0" applyNumberFormat="1" applyFont="1" applyFill="1" applyBorder="1" applyAlignment="1">
      <alignment vertical="center" wrapText="1"/>
    </xf>
    <xf fontId="16" fillId="0" borderId="14" numFmtId="49" xfId="0" applyNumberFormat="1" applyFont="1" applyBorder="1" applyAlignment="1">
      <alignment horizontal="left" vertical="center" wrapText="1"/>
    </xf>
    <xf fontId="0" fillId="0" borderId="15" numFmtId="49" xfId="0" applyNumberFormat="1" applyBorder="1" applyAlignment="1">
      <alignment horizontal="left" vertical="center" wrapText="1"/>
    </xf>
    <xf fontId="0" fillId="0" borderId="16" numFmtId="0" xfId="0" applyBorder="1" applyAlignment="1">
      <alignment horizontal="left" vertical="center" wrapText="1"/>
    </xf>
    <xf fontId="12" fillId="0" borderId="16" numFmtId="49" xfId="0" applyNumberFormat="1" applyFont="1" applyBorder="1" applyAlignment="1">
      <alignment horizontal="left" vertical="center" wrapText="1"/>
    </xf>
    <xf fontId="0" fillId="0" borderId="18" numFmtId="0" xfId="0" applyBorder="1" applyAlignment="1">
      <alignment vertical="top" wrapText="1"/>
    </xf>
    <xf fontId="11" fillId="0" borderId="19" numFmtId="49" xfId="0" applyNumberFormat="1" applyFont="1" applyBorder="1" applyAlignment="1">
      <alignment horizontal="left" vertical="center" wrapText="1"/>
    </xf>
    <xf fontId="12" fillId="0" borderId="17" numFmtId="0" xfId="0" applyFont="1" applyBorder="1" applyAlignment="1">
      <alignment horizontal="left" vertical="center" wrapText="1"/>
    </xf>
    <xf fontId="0" fillId="0" borderId="17" numFmtId="0" xfId="0" applyBorder="1" applyAlignment="1">
      <alignment horizontal="left" vertical="center" wrapText="1"/>
    </xf>
    <xf fontId="12" fillId="0" borderId="17" numFmtId="49" xfId="0" applyNumberFormat="1" applyFont="1" applyBorder="1" applyAlignment="1">
      <alignment horizontal="left" vertical="center" wrapText="1"/>
    </xf>
    <xf fontId="11" fillId="0" borderId="19" numFmtId="49" xfId="0" applyNumberFormat="1" applyFont="1" applyBorder="1" applyAlignment="1">
      <alignment vertical="center" wrapText="1"/>
    </xf>
    <xf fontId="0" fillId="0" borderId="15" numFmtId="0" xfId="0" applyBorder="1" applyAlignment="1">
      <alignment horizontal="left" vertical="center" wrapText="1"/>
    </xf>
    <xf fontId="0" fillId="0" borderId="16" numFmtId="0" xfId="0" applyBorder="1" applyAlignment="1">
      <alignment horizontal="center" vertical="center" wrapText="1"/>
    </xf>
    <xf fontId="12" fillId="0" borderId="17" numFmtId="49" xfId="0" applyNumberFormat="1" applyFont="1" applyBorder="1" applyAlignment="1">
      <alignment horizontal="justify" vertical="top" wrapText="1"/>
    </xf>
    <xf fontId="16" fillId="0" borderId="19" numFmtId="49" xfId="0" applyNumberFormat="1" applyFont="1" applyBorder="1" applyAlignment="1">
      <alignment horizontal="left" vertical="center" wrapText="1"/>
    </xf>
    <xf fontId="23" fillId="0" borderId="0" numFmtId="0" xfId="0" applyFont="1" applyAlignment="1">
      <alignment vertical="top" wrapText="1"/>
    </xf>
    <xf fontId="17" fillId="0" borderId="17" numFmtId="49" xfId="0" applyNumberFormat="1" applyFont="1" applyBorder="1" applyAlignment="1">
      <alignment horizontal="left" vertical="center" wrapText="1"/>
    </xf>
    <xf fontId="14" fillId="0" borderId="0" numFmtId="0" xfId="0" applyFont="1" applyAlignment="1">
      <alignment vertical="top" wrapText="1"/>
    </xf>
    <xf fontId="11" fillId="0" borderId="23" numFmtId="49" xfId="0" applyNumberFormat="1" applyFont="1" applyBorder="1" applyAlignment="1">
      <alignment horizontal="left" vertical="center" wrapText="1"/>
    </xf>
    <xf fontId="0" fillId="0" borderId="16" numFmtId="49" xfId="0" applyNumberFormat="1" applyBorder="1" applyAlignment="1">
      <alignment horizontal="left" vertical="center" wrapText="1"/>
    </xf>
    <xf fontId="12" fillId="0" borderId="24" numFmtId="0" xfId="0" applyFont="1" applyBorder="1" applyAlignment="1">
      <alignment horizontal="left" vertical="center" wrapText="1"/>
    </xf>
    <xf fontId="12" fillId="0" borderId="24" numFmtId="49" xfId="0" applyNumberFormat="1" applyFont="1" applyBorder="1" applyAlignment="1">
      <alignment horizontal="left" vertical="center" wrapText="1"/>
    </xf>
    <xf fontId="0" fillId="0" borderId="24" numFmtId="0" xfId="0" applyBorder="1" applyAlignment="1">
      <alignment horizontal="left" vertical="center" wrapText="1"/>
    </xf>
    <xf fontId="11" fillId="0" borderId="14" numFmtId="49" xfId="0" applyNumberFormat="1" applyFont="1" applyBorder="1" applyAlignment="1">
      <alignment horizontal="left" vertical="center" wrapText="1"/>
    </xf>
    <xf fontId="17" fillId="0" borderId="16" numFmtId="49" xfId="0" applyNumberFormat="1" applyFont="1" applyBorder="1" applyAlignment="1">
      <alignment horizontal="left" vertical="center" wrapText="1"/>
    </xf>
    <xf fontId="13" fillId="0" borderId="17" numFmtId="0" xfId="0" applyFont="1" applyBorder="1" applyAlignment="1">
      <alignment horizontal="left" vertical="center" wrapText="1"/>
    </xf>
    <xf fontId="14" fillId="0" borderId="17" numFmtId="49" xfId="0" applyNumberFormat="1" applyFont="1" applyBorder="1" applyAlignment="1">
      <alignment horizontal="justify" vertical="top" wrapText="1"/>
    </xf>
    <xf fontId="12" fillId="0" borderId="21" numFmtId="49" xfId="0" applyNumberFormat="1" applyFont="1" applyBorder="1" applyAlignment="1">
      <alignment horizontal="left" vertical="top" wrapText="1"/>
    </xf>
    <xf fontId="17" fillId="0" borderId="17" numFmtId="0" xfId="0" applyFont="1" applyBorder="1" applyAlignment="1">
      <alignment horizontal="left" vertical="center" wrapText="1"/>
    </xf>
    <xf fontId="24" fillId="0" borderId="17" numFmtId="49" xfId="0" applyNumberFormat="1" applyFont="1" applyBorder="1" applyAlignment="1">
      <alignment horizontal="left" vertical="top" wrapText="1"/>
    </xf>
    <xf fontId="12" fillId="0" borderId="0" numFmtId="0" xfId="0" applyFont="1" applyAlignment="1">
      <alignment horizontal="left" vertical="top" wrapText="1"/>
    </xf>
    <xf fontId="25" fillId="0" borderId="0" numFmtId="0" xfId="0" applyFont="1" applyAlignment="1">
      <alignment vertical="top" wrapText="1"/>
    </xf>
    <xf fontId="26" fillId="0" borderId="17" numFmtId="49" xfId="0" applyNumberFormat="1" applyFont="1" applyBorder="1" applyAlignment="1">
      <alignment horizontal="left" vertical="top" wrapText="1"/>
    </xf>
    <xf fontId="27" fillId="0" borderId="0" numFmtId="0" xfId="0" applyFont="1" applyAlignment="1">
      <alignment vertical="top"/>
    </xf>
    <xf fontId="0" fillId="0" borderId="0" numFmtId="0" xfId="0" applyAlignment="1">
      <alignment horizontal="center" vertical="top" wrapText="1"/>
    </xf>
    <xf fontId="11" fillId="0" borderId="26" numFmtId="49" xfId="0" applyNumberFormat="1" applyFont="1" applyBorder="1" applyAlignment="1">
      <alignment horizontal="left" vertical="center" wrapText="1"/>
    </xf>
    <xf fontId="0" fillId="0" borderId="27" numFmtId="49" xfId="0" applyNumberFormat="1" applyBorder="1" applyAlignment="1">
      <alignment vertical="center" wrapText="1"/>
    </xf>
    <xf fontId="17" fillId="0" borderId="27" numFmtId="49" xfId="0" applyNumberFormat="1" applyFont="1" applyBorder="1" applyAlignment="1">
      <alignment horizontal="left" vertical="center" wrapText="1"/>
    </xf>
    <xf fontId="0" fillId="0" borderId="27" numFmtId="0" xfId="0" applyBorder="1" applyAlignment="1">
      <alignment horizontal="left" vertical="center" wrapText="1"/>
    </xf>
    <xf fontId="0" fillId="0" borderId="27" numFmtId="0" xfId="0" applyBorder="1" applyAlignment="1">
      <alignment vertical="center" wrapText="1"/>
    </xf>
    <xf fontId="12" fillId="0" borderId="27" numFmtId="49" xfId="0" applyNumberFormat="1" applyFont="1" applyBorder="1" applyAlignment="1">
      <alignment horizontal="left" vertical="center" wrapText="1"/>
    </xf>
    <xf fontId="12" fillId="0" borderId="27" numFmtId="49" xfId="0" applyNumberFormat="1" applyFont="1" applyBorder="1" applyAlignment="1">
      <alignment horizontal="left" vertical="top" wrapText="1"/>
    </xf>
    <xf fontId="4" fillId="0" borderId="28" numFmtId="0" xfId="0" applyFont="1" applyBorder="1" applyAlignment="1">
      <alignment vertical="top" wrapText="1"/>
    </xf>
    <xf fontId="0" fillId="0" borderId="27" numFmtId="0" xfId="0" applyBorder="1" applyAlignment="1">
      <alignment vertical="top" wrapText="1"/>
    </xf>
    <xf fontId="0" fillId="0" borderId="27" numFmtId="0" xfId="0" applyBorder="1" applyAlignment="1">
      <alignment horizontal="center" vertical="top" wrapText="1"/>
    </xf>
    <xf fontId="11" fillId="0" borderId="29" numFmtId="49" xfId="0" applyNumberFormat="1" applyFont="1" applyBorder="1" applyAlignment="1">
      <alignment horizontal="left" vertical="center" wrapText="1"/>
    </xf>
    <xf fontId="17" fillId="0" borderId="30" numFmtId="49" xfId="0" applyNumberFormat="1" applyFont="1" applyBorder="1" applyAlignment="1">
      <alignment horizontal="left" vertical="center" wrapText="1"/>
    </xf>
    <xf fontId="0" fillId="0" borderId="30" numFmtId="0" xfId="0" applyBorder="1" applyAlignment="1">
      <alignment horizontal="left" vertical="center" wrapText="1"/>
    </xf>
    <xf fontId="0" fillId="0" borderId="30" numFmtId="0" xfId="0" applyBorder="1" applyAlignment="1">
      <alignment vertical="center" wrapText="1"/>
    </xf>
    <xf fontId="12" fillId="0" borderId="30" numFmtId="49" xfId="0" applyNumberFormat="1" applyFont="1" applyBorder="1" applyAlignment="1">
      <alignment horizontal="left" vertical="center" wrapText="1"/>
    </xf>
    <xf fontId="12" fillId="0" borderId="30" numFmtId="49" xfId="0" applyNumberFormat="1" applyFont="1" applyBorder="1" applyAlignment="1">
      <alignment horizontal="left" vertical="top" wrapText="1"/>
    </xf>
    <xf fontId="0" fillId="0" borderId="31" numFmtId="0" xfId="0" applyBorder="1" applyAlignment="1">
      <alignment vertical="top" wrapText="1"/>
    </xf>
    <xf fontId="11" fillId="0" borderId="32" numFmtId="49" xfId="0" applyNumberFormat="1" applyFont="1" applyBorder="1" applyAlignment="1">
      <alignment horizontal="left" vertical="center" wrapText="1"/>
    </xf>
    <xf fontId="17" fillId="0" borderId="33" numFmtId="49" xfId="0" applyNumberFormat="1" applyFont="1" applyBorder="1" applyAlignment="1">
      <alignment horizontal="left" vertical="center" wrapText="1"/>
    </xf>
    <xf fontId="0" fillId="0" borderId="33" numFmtId="0" xfId="0" applyBorder="1" applyAlignment="1">
      <alignment horizontal="left" vertical="center" wrapText="1"/>
    </xf>
    <xf fontId="0" fillId="0" borderId="33" numFmtId="0" xfId="0" applyBorder="1" applyAlignment="1">
      <alignment vertical="center" wrapText="1"/>
    </xf>
    <xf fontId="12" fillId="0" borderId="33" numFmtId="49" xfId="0" applyNumberFormat="1" applyFont="1" applyBorder="1" applyAlignment="1">
      <alignment horizontal="left" vertical="center" wrapText="1"/>
    </xf>
    <xf fontId="12" fillId="0" borderId="33" numFmtId="49" xfId="0" applyNumberFormat="1" applyFont="1" applyBorder="1" applyAlignment="1">
      <alignment horizontal="left" vertical="top" wrapText="1"/>
    </xf>
    <xf fontId="12" fillId="0" borderId="33" numFmtId="0" xfId="0" applyFont="1" applyBorder="1" applyAlignment="1">
      <alignment horizontal="left" vertical="center" wrapText="1"/>
    </xf>
    <xf fontId="0" fillId="0" borderId="34" numFmtId="0" xfId="0" applyBorder="1" applyAlignment="1">
      <alignment vertical="top" wrapText="1"/>
    </xf>
    <xf fontId="12" fillId="0" borderId="35" numFmtId="49" xfId="0" applyNumberFormat="1" applyFont="1" applyBorder="1" applyAlignment="1">
      <alignment horizontal="left" vertical="top" wrapText="1"/>
    </xf>
    <xf fontId="12" fillId="0" borderId="35" numFmtId="49" xfId="0" applyNumberFormat="1" applyFont="1" applyBorder="1" applyAlignment="1">
      <alignment horizontal="center" vertical="top" wrapText="1"/>
    </xf>
    <xf fontId="0" fillId="0" borderId="33" numFmtId="0" xfId="0" applyBorder="1" applyAlignment="1">
      <alignment vertical="top" wrapText="1"/>
    </xf>
    <xf fontId="15" fillId="0" borderId="33" numFmtId="49" xfId="0" applyNumberFormat="1" applyFont="1" applyBorder="1" applyAlignment="1">
      <alignment horizontal="left" vertical="top" wrapText="1"/>
    </xf>
    <xf fontId="12" fillId="0" borderId="33" numFmtId="0" xfId="0" applyFont="1" applyBorder="1" applyAlignment="1">
      <alignment vertical="center" wrapText="1"/>
    </xf>
    <xf fontId="12" fillId="0" borderId="27" numFmtId="0" xfId="0" applyFont="1" applyBorder="1" applyAlignment="1">
      <alignment vertical="top" wrapText="1"/>
    </xf>
    <xf fontId="28" fillId="0" borderId="33" numFmtId="49" xfId="0" applyNumberFormat="1" applyFont="1" applyBorder="1" applyAlignment="1">
      <alignment horizontal="left" vertical="top" wrapText="1"/>
    </xf>
    <xf fontId="29" fillId="0" borderId="27" numFmtId="0" xfId="0" applyFont="1" applyBorder="1" applyAlignment="1">
      <alignment vertical="top" wrapText="1"/>
    </xf>
    <xf fontId="11" fillId="0" borderId="36" numFmtId="49" xfId="0" applyNumberFormat="1" applyFont="1" applyBorder="1" applyAlignment="1">
      <alignment horizontal="left" vertical="center" wrapText="1"/>
    </xf>
    <xf fontId="0" fillId="0" borderId="30" numFmtId="49" xfId="0" applyNumberFormat="1" applyBorder="1" applyAlignment="1">
      <alignment vertical="center" wrapText="1"/>
    </xf>
    <xf fontId="12" fillId="0" borderId="37" numFmtId="49" xfId="0" applyNumberFormat="1" applyFont="1" applyBorder="1" applyAlignment="1">
      <alignment horizontal="left" vertical="center" wrapText="1"/>
    </xf>
    <xf fontId="0" fillId="0" borderId="37" numFmtId="0" xfId="0" applyBorder="1" applyAlignment="1">
      <alignment vertical="center" wrapText="1"/>
    </xf>
    <xf fontId="12" fillId="0" borderId="37" numFmtId="49" xfId="0" applyNumberFormat="1" applyFont="1" applyBorder="1" applyAlignment="1">
      <alignment horizontal="left" vertical="top" wrapText="1"/>
    </xf>
    <xf fontId="0" fillId="0" borderId="38" numFmtId="0" xfId="0" applyBorder="1" applyAlignment="1">
      <alignment vertical="top" wrapText="1"/>
    </xf>
    <xf fontId="4" fillId="2" borderId="13" numFmtId="49" xfId="0" applyNumberFormat="1" applyFont="1" applyFill="1" applyBorder="1" applyAlignment="1">
      <alignment horizontal="center" vertical="center" wrapText="1"/>
    </xf>
    <xf fontId="11" fillId="0" borderId="39" numFmtId="49" xfId="0" applyNumberFormat="1" applyFont="1" applyBorder="1" applyAlignment="1">
      <alignment horizontal="left" vertical="center" wrapText="1"/>
    </xf>
    <xf fontId="0" fillId="0" borderId="15" numFmtId="49" xfId="0" applyNumberFormat="1" applyBorder="1" applyAlignment="1">
      <alignment vertical="center" wrapText="1"/>
    </xf>
    <xf fontId="17" fillId="0" borderId="15" numFmtId="49" xfId="0" applyNumberFormat="1" applyFont="1" applyBorder="1" applyAlignment="1">
      <alignment horizontal="left" vertical="center" wrapText="1"/>
    </xf>
    <xf fontId="12" fillId="0" borderId="15" numFmtId="49" xfId="0" applyNumberFormat="1" applyFont="1" applyBorder="1" applyAlignment="1">
      <alignment horizontal="left" vertical="center" wrapText="1"/>
    </xf>
    <xf fontId="12" fillId="0" borderId="15" numFmtId="49" xfId="0" applyNumberFormat="1" applyFont="1" applyBorder="1" applyAlignment="1">
      <alignment horizontal="left" vertical="top" wrapText="1"/>
    </xf>
    <xf fontId="0" fillId="0" borderId="40" numFmtId="0" xfId="0" applyBorder="1" applyAlignment="1">
      <alignment vertical="top" wrapText="1"/>
    </xf>
    <xf fontId="0" fillId="0" borderId="41" numFmtId="0" xfId="0" applyBorder="1" applyAlignment="1">
      <alignment horizontal="center" vertical="top" wrapText="1"/>
    </xf>
    <xf fontId="0" fillId="0" borderId="41" numFmtId="0" xfId="0" applyBorder="1" applyAlignment="1">
      <alignment vertical="top" wrapText="1"/>
    </xf>
    <xf fontId="14" fillId="0" borderId="16" numFmtId="49" xfId="0" applyNumberFormat="1" applyFont="1" applyBorder="1" applyAlignment="1">
      <alignment horizontal="left" vertical="top" wrapText="1"/>
    </xf>
    <xf fontId="0" fillId="0" borderId="16" numFmtId="49" xfId="0" applyNumberFormat="1" applyBorder="1" applyAlignment="1">
      <alignment vertical="center" wrapText="1"/>
    </xf>
    <xf fontId="30" fillId="0" borderId="42" numFmtId="49" xfId="0" applyNumberFormat="1" applyFont="1" applyBorder="1" applyAlignment="1">
      <alignment horizontal="left" vertical="top" wrapText="1"/>
    </xf>
    <xf fontId="31" fillId="0" borderId="15" numFmtId="49" xfId="0" applyNumberFormat="1" applyFont="1" applyBorder="1" applyAlignment="1">
      <alignment horizontal="left" vertical="top" wrapText="1"/>
    </xf>
    <xf fontId="31" fillId="0" borderId="43" numFmtId="49" xfId="0" applyNumberFormat="1" applyFont="1" applyBorder="1" applyAlignment="1">
      <alignment horizontal="left" vertical="top" wrapText="1"/>
    </xf>
    <xf fontId="32" fillId="0" borderId="44" numFmtId="0" xfId="0" applyFont="1" applyBorder="1" applyAlignment="1">
      <alignment horizontal="left" vertical="top" wrapText="1"/>
    </xf>
    <xf fontId="31" fillId="0" borderId="44" numFmtId="0" xfId="0" applyFont="1" applyBorder="1" applyAlignment="1">
      <alignment horizontal="left" vertical="top" wrapText="1"/>
    </xf>
    <xf fontId="32" fillId="0" borderId="44" numFmtId="49" xfId="0" applyNumberFormat="1" applyFont="1" applyBorder="1" applyAlignment="1">
      <alignment horizontal="left" vertical="top" wrapText="1"/>
    </xf>
    <xf fontId="32" fillId="0" borderId="21" numFmtId="49" xfId="0" applyNumberFormat="1" applyFont="1" applyBorder="1" applyAlignment="1">
      <alignment horizontal="left" vertical="top" wrapText="1"/>
    </xf>
    <xf fontId="31" fillId="0" borderId="21" numFmtId="0" xfId="0" applyFont="1" applyBorder="1" applyAlignment="1">
      <alignment horizontal="left" vertical="top" wrapText="1"/>
    </xf>
    <xf fontId="30" fillId="0" borderId="45" numFmtId="49" xfId="0" applyNumberFormat="1" applyFont="1" applyBorder="1" applyAlignment="1">
      <alignment horizontal="left" vertical="top" wrapText="1"/>
    </xf>
    <xf fontId="31" fillId="0" borderId="46" numFmtId="49" xfId="0" applyNumberFormat="1" applyFont="1" applyBorder="1" applyAlignment="1">
      <alignment horizontal="left" vertical="top" wrapText="1"/>
    </xf>
    <xf fontId="31" fillId="0" borderId="47" numFmtId="49" xfId="0" applyNumberFormat="1" applyFont="1" applyBorder="1" applyAlignment="1">
      <alignment horizontal="left" vertical="top" wrapText="1"/>
    </xf>
    <xf fontId="32" fillId="0" borderId="48" numFmtId="0" xfId="0" applyFont="1" applyBorder="1" applyAlignment="1">
      <alignment horizontal="left" vertical="top" wrapText="1"/>
    </xf>
    <xf fontId="31" fillId="0" borderId="48" numFmtId="0" xfId="0" applyFont="1" applyBorder="1" applyAlignment="1">
      <alignment horizontal="left" vertical="top" wrapText="1"/>
    </xf>
    <xf fontId="32" fillId="0" borderId="48" numFmtId="49" xfId="0" applyNumberFormat="1" applyFont="1" applyBorder="1" applyAlignment="1">
      <alignment horizontal="left" vertical="top" wrapText="1"/>
    </xf>
    <xf fontId="33" fillId="0" borderId="45" numFmtId="49" xfId="0" applyNumberFormat="1" applyFont="1" applyBorder="1" applyAlignment="1">
      <alignment horizontal="left" vertical="top" wrapText="1"/>
    </xf>
    <xf fontId="34" fillId="0" borderId="48" numFmtId="49" xfId="0" applyNumberFormat="1" applyFont="1" applyBorder="1" applyAlignment="1">
      <alignment horizontal="left" vertical="top" wrapText="1"/>
    </xf>
    <xf fontId="27" fillId="0" borderId="0" numFmtId="0" xfId="0" applyFont="1" applyAlignment="1">
      <alignment vertical="top" wrapText="1"/>
    </xf>
    <xf fontId="31" fillId="0" borderId="48" numFmtId="0" xfId="0" applyFont="1" applyBorder="1" applyAlignment="1">
      <alignment vertical="top" wrapText="1"/>
    </xf>
    <xf fontId="31" fillId="0" borderId="49" numFmtId="0" xfId="0" applyFont="1" applyBorder="1" applyAlignment="1">
      <alignment vertical="top" wrapText="1"/>
    </xf>
    <xf fontId="30" fillId="0" borderId="45" numFmtId="0" xfId="0" applyFont="1" applyBorder="1" applyAlignment="1">
      <alignment vertical="top" wrapText="1"/>
    </xf>
    <xf fontId="34" fillId="0" borderId="48" numFmtId="0" xfId="0" applyFont="1" applyBorder="1" applyAlignment="1">
      <alignment horizontal="left" vertical="top" wrapText="1"/>
    </xf>
    <xf fontId="31" fillId="0" borderId="50" numFmtId="0" xfId="0" applyFont="1" applyBorder="1" applyAlignment="1">
      <alignment horizontal="left" vertical="top" wrapText="1"/>
    </xf>
    <xf fontId="30" fillId="0" borderId="51" numFmtId="49" xfId="0" applyNumberFormat="1" applyFont="1" applyBorder="1" applyAlignment="1">
      <alignment horizontal="left" vertical="top" wrapText="1"/>
    </xf>
    <xf fontId="31" fillId="0" borderId="50" numFmtId="49" xfId="0" applyNumberFormat="1" applyFont="1" applyBorder="1" applyAlignment="1">
      <alignment horizontal="left" vertical="top" wrapText="1"/>
    </xf>
    <xf fontId="31" fillId="0" borderId="48" numFmtId="49" xfId="0" applyNumberFormat="1" applyFont="1" applyBorder="1" applyAlignment="1">
      <alignment horizontal="left" vertical="top" wrapText="1"/>
    </xf>
    <xf fontId="32" fillId="0" borderId="47" numFmtId="49" xfId="0" applyNumberFormat="1" applyFont="1" applyBorder="1" applyAlignment="1">
      <alignment horizontal="left" vertical="top" wrapText="1"/>
    </xf>
    <xf fontId="31" fillId="0" borderId="47" numFmtId="0" xfId="0" applyFont="1" applyBorder="1" applyAlignment="1">
      <alignment horizontal="left" vertical="top" wrapText="1"/>
    </xf>
    <xf fontId="34" fillId="0" borderId="47" numFmtId="49" xfId="0" applyNumberFormat="1" applyFont="1" applyBorder="1" applyAlignment="1">
      <alignment horizontal="left" vertical="top" wrapText="1"/>
    </xf>
    <xf fontId="31" fillId="0" borderId="52" numFmtId="0" xfId="0" applyFont="1" applyBorder="1" applyAlignment="1">
      <alignment vertical="top" wrapText="1"/>
    </xf>
    <xf fontId="35" fillId="0" borderId="0" numFmtId="0" xfId="0" applyFont="1" applyAlignment="1">
      <alignment vertical="top" wrapText="1"/>
    </xf>
    <xf fontId="0" fillId="0" borderId="0" numFmtId="49" xfId="0" applyNumberFormat="1" applyAlignment="1">
      <alignment vertical="center" wrapText="1"/>
    </xf>
    <xf fontId="11" fillId="0" borderId="39" numFmtId="49" xfId="0" applyNumberFormat="1" applyFont="1" applyBorder="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styleSheet>
</file>

<file path=xl/_rels/workbook.xml.rels><?xml version="1.0" encoding="UTF-8" standalone="yes"?><Relationships xmlns="http://schemas.openxmlformats.org/package/2006/relationships"><Relationship  Id="rId11" Type="http://schemas.openxmlformats.org/officeDocument/2006/relationships/styles" Target="styles.xml"/><Relationship  Id="rId10" Type="http://schemas.openxmlformats.org/officeDocument/2006/relationships/sharedStrings" Target="sharedStrings.xml"/><Relationship  Id="rId7" Type="http://schemas.openxmlformats.org/officeDocument/2006/relationships/worksheet" Target="worksheets/sheet7.xml"/><Relationship  Id="rId6" Type="http://schemas.openxmlformats.org/officeDocument/2006/relationships/worksheet" Target="worksheets/sheet6.xml"/><Relationship  Id="rId9" Type="http://schemas.openxmlformats.org/officeDocument/2006/relationships/theme" Target="theme/theme1.xml"/><Relationship  Id="rId5" Type="http://schemas.openxmlformats.org/officeDocument/2006/relationships/worksheet" Target="worksheets/sheet5.xml"/><Relationship  Id="rId8" Type="http://schemas.openxmlformats.org/officeDocument/2006/relationships/worksheet" Target="worksheets/sheet8.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oneCell">
    <xdr:from>
      <xdr:col>9</xdr:col>
      <xdr:colOff>605692</xdr:colOff>
      <xdr:row>136</xdr:row>
      <xdr:rowOff>1371598</xdr:rowOff>
    </xdr:from>
    <xdr:to>
      <xdr:col>9</xdr:col>
      <xdr:colOff>2207846</xdr:colOff>
      <xdr:row>136</xdr:row>
      <xdr:rowOff>1371598</xdr:rowOff>
    </xdr:to>
    <xdr:pic>
      <xdr:nvPicPr>
        <xdr:cNvPr id="4" name="Picture 2" hidden="0"/>
        <xdr:cNvPicPr>
          <a:picLocks noChangeAspect="1"/>
        </xdr:cNvPicPr>
      </xdr:nvPicPr>
      <xdr:blipFill>
        <a:blip r:embed="rId1"/>
        <a:stretch/>
      </xdr:blipFill>
      <xdr:spPr bwMode="auto">
        <a:xfrm>
          <a:off x="8549542" y="3390899"/>
          <a:ext cx="1602153" cy="0"/>
        </a:xfrm>
        <a:prstGeom prst="rect">
          <a:avLst/>
        </a:prstGeom>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prstGeom prst="rect">
          <a:avLst/>
        </a:prstGeom>
        <a:solidFill>
          <a:schemeClr val="accent1"/>
        </a:solidFill>
        <a:ln w="12700" cap="flat">
          <a:noFill/>
          <a:miter lim="400000"/>
        </a:ln>
      </a:spPr>
      <a:bodyPr/>
      <a:lstStyle/>
      <a:style>
        <a:lnRef idx="0">
          <a:srgbClr val="000000"/>
        </a:lnRef>
        <a:fillRef idx="0">
          <a:srgbClr val="000000"/>
        </a:fillRef>
        <a:effectRef idx="0">
          <a:srgbClr val="000000"/>
        </a:effectRef>
        <a:fontRef idx="none"/>
      </a:style>
    </a:spDef>
    <a:lnDef>
      <a:spPr bwMode="auto">
        <a:prstGeom prst="rect">
          <a:avLst/>
        </a:prstGeom>
        <a:noFill/>
        <a:ln w="25400" cap="flat">
          <a:solidFill>
            <a:srgbClr val="000000"/>
          </a:solidFill>
          <a:prstDash val="solid"/>
          <a:miter lim="400000"/>
        </a:ln>
      </a:spPr>
      <a:bodyPr/>
      <a:lstStyle/>
      <a:style>
        <a:lnRef idx="0">
          <a:srgbClr val="000000"/>
        </a:lnRef>
        <a:fillRef idx="0">
          <a:srgbClr val="000000"/>
        </a:fillRef>
        <a:effectRef idx="0">
          <a:srgbClr val="000000"/>
        </a:effectRef>
        <a:fontRef idx="none"/>
      </a:style>
    </a:lnDef>
    <a:txDef>
      <a:spPr bwMode="auto">
        <a:prstGeom prst="rect">
          <a:avLst/>
        </a:prstGeom>
        <a:noFill/>
        <a:ln w="12700" cap="flat">
          <a:noFill/>
          <a:miter lim="400000"/>
        </a:ln>
      </a:spPr>
      <a:bodyPr/>
      <a:lstStyle/>
      <a:style>
        <a:lnRef idx="0">
          <a:srgbClr val="000000"/>
        </a:lnRef>
        <a:fillRef idx="0">
          <a:srgbClr val="000000"/>
        </a:fillRef>
        <a:effectRef idx="0">
          <a:srgbClr val="000000"/>
        </a:effectRef>
        <a:fontRef idx="none"/>
      </a:style>
    </a:txDef>
  </a:objectDefaults>
</a:theme>
</file>

<file path=xl/worksheets/_rels/sheet2.xml.rels><?xml version="1.0" encoding="UTF-8" standalone="yes"?><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ogis.org/documents/cc/domains/sc/JIL-Composite-product-evaluation-for-Smart-Cards-and-similar-devices-v1-5.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30">
      <selection activeCell="K13" activeCellId="0" sqref="K13"/>
    </sheetView>
  </sheetViews>
  <sheetFormatPr baseColWidth="10" defaultColWidth="11.5" defaultRowHeight="12.75"/>
  <cols>
    <col customWidth="1" min="1" max="1" width="11.5"/>
    <col customWidth="1" min="2" max="2" width="22.6640625"/>
    <col customWidth="1" min="3" max="3" width="17.1640625"/>
    <col customWidth="1" min="4" max="4" width="8.1640625"/>
    <col customWidth="1" min="5" max="5" width="7.5"/>
    <col customWidth="1" min="6" max="6" width="7.1640625"/>
    <col customWidth="1" min="7" max="7" width="8.1640625"/>
    <col customWidth="1" min="8" max="8" width="11.5"/>
    <col customWidth="1" min="9" max="9" width="12.5"/>
  </cols>
  <sheetData>
    <row ht="71" customHeight="1" r="1">
      <c r="A1" s="1" t="s">
        <v>0</v>
      </c>
      <c r="B1" s="1"/>
      <c r="C1" s="1"/>
      <c r="D1" s="1"/>
      <c r="E1" s="1"/>
      <c r="F1" s="1"/>
      <c r="G1" s="1"/>
      <c r="H1" s="1"/>
      <c r="I1" s="1"/>
      <c r="J1" s="1"/>
      <c r="K1" s="1"/>
      <c r="L1" s="1"/>
    </row>
    <row ht="49" customHeight="1" r="2">
      <c r="B2" s="2" t="s">
        <v>1</v>
      </c>
      <c r="C2" s="3" t="s">
        <v>2</v>
      </c>
      <c r="D2" s="4" t="s">
        <v>3</v>
      </c>
      <c r="E2" s="4"/>
      <c r="F2" s="4"/>
      <c r="G2" s="5"/>
      <c r="H2" s="3" t="s">
        <v>4</v>
      </c>
      <c r="I2" s="6" t="s">
        <v>5</v>
      </c>
      <c r="M2" s="7"/>
    </row>
    <row ht="13" customHeight="1" r="3">
      <c r="B3" s="8"/>
      <c r="C3" s="9"/>
      <c r="D3" s="10" t="s">
        <v>6</v>
      </c>
      <c r="E3" s="10" t="s">
        <v>7</v>
      </c>
      <c r="F3" s="10" t="s">
        <v>8</v>
      </c>
      <c r="G3" s="11" t="s">
        <v>9</v>
      </c>
      <c r="H3" s="9"/>
      <c r="I3" s="12"/>
      <c r="M3" s="13"/>
    </row>
    <row ht="15" r="4">
      <c r="B4" s="14" t="s">
        <v>10</v>
      </c>
      <c r="C4" s="15">
        <f>+COUNTIF('15408-1'!A:A,"*")-1</f>
        <v>282</v>
      </c>
      <c r="D4" s="16">
        <f>(COUNTIF('15408-1'!H:H,"ed*"))</f>
        <v>64</v>
      </c>
      <c r="E4" s="17">
        <f>(COUNTIF('15408-1'!H:H,"ge*"))</f>
        <v>23</v>
      </c>
      <c r="F4" s="16">
        <f>(COUNTIF('15408-1'!H:H,"te*"))</f>
        <v>172</v>
      </c>
      <c r="G4" s="18">
        <f>(COUNTIF('15408-1'!H:H,"none"))</f>
        <v>22</v>
      </c>
      <c r="H4" s="15">
        <f>(COUNTIF('15408-1'!N:N,"Y"))</f>
        <v>282</v>
      </c>
      <c r="I4" s="19">
        <f>(COUNTIF('15408-1'!N:N,"Y"))/C4</f>
        <v>1</v>
      </c>
      <c r="M4" s="17"/>
    </row>
    <row ht="15" r="5">
      <c r="B5" s="14" t="s">
        <v>11</v>
      </c>
      <c r="C5" s="15">
        <f>+COUNTIF('15408-2'!A:A,"*")-1</f>
        <v>68</v>
      </c>
      <c r="D5" s="16">
        <f>(COUNTIF('15408-2'!H:H,"ed*"))</f>
        <v>20</v>
      </c>
      <c r="E5" s="17">
        <f>(COUNTIF('15408-2'!H:H,"ge*"))</f>
        <v>5</v>
      </c>
      <c r="F5" s="16">
        <f>(COUNTIF('15408-2'!H:H,"te*"))</f>
        <v>42</v>
      </c>
      <c r="G5" s="18">
        <f>(COUNTIF('15408-2'!H:H,"none"))</f>
        <v>1</v>
      </c>
      <c r="H5" s="15">
        <f>(COUNTIF('15408-2'!N:N,"Y"))</f>
        <v>68</v>
      </c>
      <c r="I5" s="19">
        <f>(COUNTIF('15408-2'!N:N,"Y"))/C5</f>
        <v>1</v>
      </c>
      <c r="M5" s="17"/>
    </row>
    <row ht="15" r="6">
      <c r="B6" s="14" t="s">
        <v>12</v>
      </c>
      <c r="C6" s="15">
        <f>+COUNTIF('15408-3'!A:A,"*")-1</f>
        <v>137</v>
      </c>
      <c r="D6" s="16">
        <f>(COUNTIF('15408-3'!H:H,"ed*"))</f>
        <v>51</v>
      </c>
      <c r="E6" s="17">
        <f>(COUNTIF('15408-3'!H:H,"ge*"))</f>
        <v>30</v>
      </c>
      <c r="F6" s="16">
        <f>(COUNTIF('15408-3'!H:H,"te*"))</f>
        <v>53</v>
      </c>
      <c r="G6" s="18">
        <f>(COUNTIF('15408-3'!H:H,"none"))</f>
        <v>3</v>
      </c>
      <c r="H6" s="15">
        <f>(COUNTIF('15408-3'!N:N,"Y"))</f>
        <v>137</v>
      </c>
      <c r="I6" s="19">
        <f>(COUNTIF('15408-3'!N:N,"Y"))/C6</f>
        <v>1</v>
      </c>
      <c r="M6" s="17"/>
    </row>
    <row ht="15" r="7">
      <c r="B7" s="14" t="s">
        <v>13</v>
      </c>
      <c r="C7" s="15">
        <f>+COUNTIF('15408-4'!A:A,"*")-1</f>
        <v>75</v>
      </c>
      <c r="D7" s="16">
        <f>(COUNTIF('15408-4'!H:H,"ed*"))</f>
        <v>23</v>
      </c>
      <c r="E7" s="17">
        <f>(COUNTIF('15408-4'!H:H,"ge*"))</f>
        <v>9</v>
      </c>
      <c r="F7" s="16">
        <f>(COUNTIF('15408-4'!H:H,"te*"))</f>
        <v>42</v>
      </c>
      <c r="G7" s="18">
        <f>(COUNTIF('15408-4'!H:H,"none"))</f>
        <v>1</v>
      </c>
      <c r="H7" s="15">
        <f>(COUNTIF('15408-4'!N:N,"Y"))</f>
        <v>75</v>
      </c>
      <c r="I7" s="19">
        <f>(COUNTIF('15408-4'!N:N,"Y"))/C7</f>
        <v>1</v>
      </c>
      <c r="M7" s="17"/>
    </row>
    <row ht="15" r="8">
      <c r="B8" s="14" t="s">
        <v>14</v>
      </c>
      <c r="C8" s="15">
        <f>+COUNTIF('15408-5'!A:A,"*")-1</f>
        <v>15</v>
      </c>
      <c r="D8" s="16">
        <f>(COUNTIF('15408-5'!H:H,"ed*"))</f>
        <v>3</v>
      </c>
      <c r="E8" s="17">
        <f>(COUNTIF('15408-5'!H:H,"ge*"))</f>
        <v>6</v>
      </c>
      <c r="F8" s="16">
        <f>(COUNTIF('15408-5'!H:H,"te*"))</f>
        <v>5</v>
      </c>
      <c r="G8" s="18">
        <f>(COUNTIF('15408-5'!H:H,"none"))</f>
        <v>1</v>
      </c>
      <c r="H8" s="15">
        <f>(COUNTIF('15408-5'!N:N,"Y"))</f>
        <v>15</v>
      </c>
      <c r="I8" s="19">
        <f>(COUNTIF('15408-5'!N:N,"Y"))/C8</f>
        <v>1</v>
      </c>
      <c r="M8" s="17"/>
    </row>
    <row ht="15" r="9">
      <c r="B9" s="14" t="s">
        <v>15</v>
      </c>
      <c r="C9" s="15">
        <f>+COUNTIF('18045'!A:A,"*")-1</f>
        <v>90</v>
      </c>
      <c r="D9" s="16">
        <f>(COUNTIF('18045'!H:H,"ed*"))</f>
        <v>26</v>
      </c>
      <c r="E9" s="17">
        <f>(COUNTIF('18045'!H:H,"ge*"))</f>
        <v>11</v>
      </c>
      <c r="F9" s="16">
        <f>(COUNTIF('18045'!H:H,"te*"))</f>
        <v>52</v>
      </c>
      <c r="G9" s="18">
        <f>(COUNTIF('18045'!H:H,"none"))</f>
        <v>1</v>
      </c>
      <c r="H9" s="15">
        <f>(COUNTIF('18045'!N:N,"Y"))</f>
        <v>90</v>
      </c>
      <c r="I9" s="19">
        <f>(COUNTIF('18045'!N:N,"Y"))/C9</f>
        <v>1</v>
      </c>
      <c r="M9" s="17"/>
    </row>
    <row ht="15" r="10">
      <c r="B10" s="14" t="s">
        <v>16</v>
      </c>
      <c r="C10" s="15">
        <f>+COUNTIF('22216'!A:A,"*")-1</f>
        <v>1</v>
      </c>
      <c r="D10" s="16">
        <f>(COUNTIF('22216'!H:H,"ed*"))</f>
        <v>0</v>
      </c>
      <c r="E10" s="17">
        <f>(COUNTIF('22216'!H:H,"ge*"))</f>
        <v>0</v>
      </c>
      <c r="F10" s="16">
        <f>(COUNTIF('22216'!H:H,"te*"))</f>
        <v>1</v>
      </c>
      <c r="G10" s="18">
        <f>(COUNTIF('22216'!H:H,"none"))</f>
        <v>0</v>
      </c>
      <c r="H10" s="15">
        <f>(COUNTIF('22216'!N:N,"Y"))</f>
        <v>1</v>
      </c>
      <c r="I10" s="19">
        <f>(COUNTIF('22216'!N:N,"Y"))/C10</f>
        <v>1</v>
      </c>
      <c r="M10" s="17"/>
    </row>
    <row ht="24" customHeight="1" r="11">
      <c r="B11" s="20" t="s">
        <v>17</v>
      </c>
      <c r="C11" s="21">
        <f ref="C11:H11" si="0" t="shared">SUM(C4:C10)</f>
        <v>668</v>
      </c>
      <c r="D11" s="22">
        <f si="0" t="shared"/>
        <v>187</v>
      </c>
      <c r="E11" s="22">
        <f si="0" t="shared"/>
        <v>84</v>
      </c>
      <c r="F11" s="22">
        <f si="0" t="shared"/>
        <v>367</v>
      </c>
      <c r="G11" s="23">
        <f si="0" t="shared"/>
        <v>29</v>
      </c>
      <c r="H11" s="21">
        <f si="0" t="shared"/>
        <v>668</v>
      </c>
      <c r="I11" s="24">
        <f>+H11/C11</f>
        <v>1</v>
      </c>
      <c r="M11" s="25"/>
    </row>
    <row ht="14" r="14">
      <c r="B14" s="26" t="s">
        <v>18</v>
      </c>
    </row>
    <row ht="20" customHeight="1" r="15">
      <c r="B15" s="0" t="s">
        <v>19</v>
      </c>
    </row>
    <row ht="24" customHeight="1" r="16">
      <c r="B16" s="0" t="s">
        <v>20</v>
      </c>
    </row>
    <row ht="15" r="18">
      <c r="B18" s="27" t="s">
        <v>21</v>
      </c>
      <c r="C18" s="28"/>
      <c r="D18" s="13"/>
      <c r="E18" s="13"/>
      <c r="F18" s="13"/>
      <c r="G18" s="13"/>
      <c r="H18" s="13"/>
      <c r="I18" s="13"/>
      <c r="J18" s="13"/>
      <c r="K18" s="13"/>
      <c r="L18" s="13"/>
      <c r="M18" s="13"/>
      <c r="N18" s="13"/>
    </row>
    <row ht="16" r="19">
      <c r="B19" s="13"/>
      <c r="C19" s="29">
        <v>1</v>
      </c>
      <c r="D19" s="30" t="s">
        <v>22</v>
      </c>
      <c r="E19" s="13"/>
      <c r="F19" s="13"/>
      <c r="G19" s="13"/>
      <c r="H19" s="13"/>
      <c r="I19" s="13"/>
      <c r="J19" s="13"/>
      <c r="K19" s="13"/>
      <c r="L19" s="13"/>
      <c r="M19" s="13"/>
      <c r="N19" s="13"/>
    </row>
    <row ht="16" r="20">
      <c r="B20" s="13"/>
      <c r="C20" s="31">
        <v>2</v>
      </c>
      <c r="D20" s="30" t="s">
        <v>23</v>
      </c>
      <c r="E20" s="13"/>
      <c r="F20" s="13"/>
      <c r="G20" s="13"/>
      <c r="H20" s="13"/>
      <c r="I20" s="13"/>
      <c r="J20" s="13"/>
      <c r="K20" s="13"/>
      <c r="L20" s="13"/>
      <c r="M20" s="13"/>
      <c r="N20" s="13"/>
    </row>
    <row ht="17" r="21">
      <c r="B21" s="13"/>
      <c r="C21" s="32">
        <v>3</v>
      </c>
      <c r="D21" s="30" t="s">
        <v>24</v>
      </c>
      <c r="E21" s="13"/>
      <c r="F21" s="13"/>
      <c r="G21" s="13"/>
      <c r="H21" s="13"/>
      <c r="I21" s="13"/>
      <c r="J21" s="13"/>
      <c r="K21" s="13"/>
      <c r="L21" s="13"/>
      <c r="M21" s="13"/>
      <c r="N21" s="13"/>
    </row>
    <row r="22">
      <c r="B22" s="13"/>
      <c r="C22" s="28"/>
      <c r="D22" s="13"/>
      <c r="E22" s="13"/>
      <c r="F22" s="13"/>
      <c r="G22" s="13"/>
      <c r="H22" s="13"/>
      <c r="I22" s="13"/>
      <c r="J22" s="13"/>
      <c r="K22" s="13"/>
      <c r="L22" s="13"/>
      <c r="M22" s="13"/>
      <c r="N22" s="13"/>
    </row>
    <row ht="15" r="23">
      <c r="B23" s="27" t="s">
        <v>25</v>
      </c>
      <c r="C23" s="30"/>
      <c r="D23" s="13"/>
      <c r="E23" s="13"/>
      <c r="F23" s="13"/>
      <c r="G23" s="13"/>
      <c r="H23" s="13"/>
      <c r="I23" s="13"/>
      <c r="J23" s="13"/>
      <c r="K23" s="13"/>
      <c r="L23" s="13"/>
      <c r="M23" s="13"/>
      <c r="N23" s="13"/>
    </row>
    <row ht="16" r="24">
      <c r="B24" s="13"/>
      <c r="C24" s="33" t="s">
        <v>26</v>
      </c>
      <c r="D24" s="13"/>
      <c r="E24" s="13"/>
      <c r="F24" s="13"/>
      <c r="G24" s="13"/>
      <c r="H24" s="13"/>
      <c r="I24" s="13"/>
      <c r="J24" s="13"/>
      <c r="K24" s="13"/>
      <c r="L24" s="13"/>
      <c r="M24" s="13"/>
      <c r="N24" s="13"/>
    </row>
    <row r="25">
      <c r="B25" s="13"/>
      <c r="C25" s="31" t="s">
        <v>27</v>
      </c>
      <c r="D25" s="13"/>
      <c r="E25" s="13"/>
      <c r="F25" s="13"/>
      <c r="G25" s="13"/>
      <c r="H25" s="13"/>
      <c r="I25" s="13"/>
      <c r="J25" s="13"/>
      <c r="K25" s="13"/>
      <c r="L25" s="13"/>
      <c r="M25" s="13"/>
      <c r="N25" s="13"/>
    </row>
    <row ht="16" r="26">
      <c r="B26" s="13"/>
      <c r="C26" s="34" t="s">
        <v>28</v>
      </c>
      <c r="D26" s="13"/>
      <c r="E26" s="13"/>
      <c r="F26" s="13"/>
      <c r="G26" s="13"/>
      <c r="H26" s="13"/>
      <c r="I26" s="13"/>
      <c r="J26" s="13"/>
      <c r="K26" s="13"/>
      <c r="L26" s="13"/>
      <c r="M26" s="13"/>
      <c r="N26" s="13"/>
    </row>
    <row ht="16" r="27">
      <c r="B27" s="13"/>
      <c r="C27" s="34" t="s">
        <v>29</v>
      </c>
      <c r="D27" s="13"/>
      <c r="E27" s="13"/>
      <c r="F27" s="13"/>
      <c r="G27" s="13"/>
      <c r="H27" s="13"/>
      <c r="I27" s="13"/>
      <c r="J27" s="13"/>
      <c r="K27" s="13"/>
      <c r="L27" s="13"/>
      <c r="M27" s="13"/>
      <c r="N27" s="13"/>
    </row>
    <row ht="16" r="28">
      <c r="B28" s="13"/>
      <c r="C28" s="34" t="s">
        <v>30</v>
      </c>
      <c r="D28" s="13"/>
      <c r="E28" s="13"/>
      <c r="F28" s="13"/>
      <c r="G28" s="13"/>
      <c r="H28" s="13"/>
      <c r="I28" s="13"/>
      <c r="J28" s="13"/>
      <c r="K28" s="13"/>
      <c r="L28" s="13"/>
      <c r="M28" s="13"/>
      <c r="N28" s="13"/>
    </row>
    <row r="29">
      <c r="B29" s="13"/>
      <c r="C29" s="31" t="s">
        <v>31</v>
      </c>
      <c r="D29" s="13"/>
      <c r="E29" s="13"/>
      <c r="F29" s="13"/>
      <c r="G29" s="13"/>
      <c r="H29" s="13"/>
      <c r="I29" s="13"/>
      <c r="J29" s="13"/>
      <c r="K29" s="13"/>
      <c r="L29" s="13"/>
      <c r="M29" s="13"/>
      <c r="N29" s="13"/>
    </row>
    <row ht="14" r="30">
      <c r="B30" s="13"/>
      <c r="C30" s="32"/>
      <c r="D30" s="13"/>
      <c r="E30" s="13"/>
      <c r="F30" s="13"/>
      <c r="G30" s="13"/>
      <c r="H30" s="13"/>
      <c r="I30" s="13"/>
      <c r="J30" s="13"/>
      <c r="K30" s="13"/>
      <c r="L30" s="13"/>
      <c r="M30" s="13"/>
      <c r="N30" s="13"/>
    </row>
    <row r="31">
      <c r="B31" s="13"/>
      <c r="C31" s="28"/>
      <c r="D31" s="13"/>
      <c r="E31" s="13"/>
      <c r="F31" s="13"/>
      <c r="G31" s="13"/>
      <c r="H31" s="13"/>
      <c r="I31" s="13"/>
      <c r="J31" s="13"/>
      <c r="K31" s="13"/>
      <c r="L31" s="13"/>
      <c r="M31" s="13"/>
      <c r="N31" s="13"/>
    </row>
  </sheetData>
  <mergeCells count="8">
    <mergeCell ref="A1:L1"/>
    <mergeCell ref="B2:B3"/>
    <mergeCell ref="H2:H3"/>
    <mergeCell ref="I2:I3"/>
    <mergeCell ref="C2:C3"/>
    <mergeCell ref="D2:G2"/>
    <mergeCell ref="B15:I15"/>
    <mergeCell ref="B16:K16"/>
  </mergeCells>
  <printOptions headings="0" gridLines="0" gridLinesSet="0"/>
  <pageMargins left="0.69999999999999996" right="0.69999999999999996" top="0.75" bottom="0.75" header="0.5" footer="0.5"/>
  <pageSetup paperSize="9"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30">
      <pane state="frozen" topLeftCell="A2" ySplit="1"/>
      <selection activeCell="J264" activeCellId="0" sqref="J264"/>
    </sheetView>
  </sheetViews>
  <sheetFormatPr baseColWidth="10" customHeight="1" defaultColWidth="16.33203125" defaultRowHeight="108"/>
  <cols>
    <col customWidth="1" min="1" max="1" style="26" width="9.5"/>
    <col customWidth="1" min="2" max="2" style="35" width="5.83203125"/>
    <col customWidth="1" min="3" max="3" style="35" width="10"/>
    <col customWidth="1" min="4" max="4" style="35" width="7"/>
    <col customWidth="1" min="5" max="5" style="35" width="10"/>
    <col customWidth="1" min="6" max="6" style="35" width="9.83203125"/>
    <col customWidth="1" min="7" max="7" style="35" width="6.83203125"/>
    <col customWidth="1" min="8" max="8" style="35" width="7"/>
    <col customWidth="1" min="9" max="9" style="0" width="53.1640625"/>
    <col customWidth="1" min="10" max="10" style="0" width="50"/>
    <col customWidth="1" min="11" max="11" style="0" width="11.1640625"/>
    <col customWidth="1" min="12" max="12" style="0" width="54"/>
    <col customWidth="1" min="13" max="13" style="0" width="7.83203125"/>
    <col customWidth="1" min="14" max="14" style="0" width="7.1640625"/>
    <col min="15" max="15" style="36" width="16.33203125"/>
    <col min="16" max="16384" style="0" width="16.33203125"/>
  </cols>
  <sheetData>
    <row customFormat="1" ht="51" customHeight="1" r="1" s="37">
      <c r="A1" s="38" t="s">
        <v>32</v>
      </c>
      <c r="B1" s="39" t="s">
        <v>33</v>
      </c>
      <c r="C1" s="39" t="s">
        <v>34</v>
      </c>
      <c r="D1" s="39" t="s">
        <v>35</v>
      </c>
      <c r="E1" s="39" t="s">
        <v>36</v>
      </c>
      <c r="F1" s="39" t="s">
        <v>37</v>
      </c>
      <c r="G1" s="39" t="s">
        <v>38</v>
      </c>
      <c r="H1" s="39" t="s">
        <v>3</v>
      </c>
      <c r="I1" s="38" t="s">
        <v>39</v>
      </c>
      <c r="J1" s="38" t="s">
        <v>40</v>
      </c>
      <c r="K1" s="38" t="s">
        <v>41</v>
      </c>
      <c r="L1" s="40" t="s">
        <v>42</v>
      </c>
      <c r="M1" s="40" t="s">
        <v>21</v>
      </c>
      <c r="N1" s="40" t="s">
        <v>4</v>
      </c>
      <c r="O1" s="41" t="s">
        <v>43</v>
      </c>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ht="108" customHeight="1" hidden="1" r="2">
      <c r="A2" s="42" t="s">
        <v>44</v>
      </c>
      <c r="B2" s="43" t="str">
        <f ref="B2:B65" si="1" t="shared">LEFT(A2,2)</f>
        <v>FR</v>
      </c>
      <c r="C2" s="43" t="str">
        <f ref="C2:C65" si="2" t="shared">LEFT(A2,(LEN(A2)-3))</f>
        <v xml:space="preserve">FR 02 </v>
      </c>
      <c r="D2" s="43" t="str">
        <f ref="D2:D65" si="3" t="shared">RIGHT(A2,3)</f>
        <v>015</v>
      </c>
      <c r="E2" s="44">
        <v>439</v>
      </c>
      <c r="F2" s="44">
        <v>1</v>
      </c>
      <c r="G2" s="45"/>
      <c r="H2" s="46" t="s">
        <v>8</v>
      </c>
      <c r="I2" s="47" t="s">
        <v>48</v>
      </c>
      <c r="J2" s="46" t="s">
        <v>49</v>
      </c>
      <c r="K2" s="48" t="s">
        <v>26</v>
      </c>
      <c r="L2" s="48"/>
      <c r="M2" s="49">
        <v>1</v>
      </c>
      <c r="N2" s="50" t="s">
        <v>50</v>
      </c>
      <c r="O2" s="51" t="s">
        <v>51</v>
      </c>
    </row>
    <row ht="108" customHeight="1" hidden="1" r="3">
      <c r="A3" s="52" t="s">
        <v>52</v>
      </c>
      <c r="B3" s="43" t="str">
        <f si="1" t="shared"/>
        <v>US</v>
      </c>
      <c r="C3" s="43" t="str">
        <f si="2" t="shared"/>
        <v xml:space="preserve">US004 </v>
      </c>
      <c r="D3" s="43" t="str">
        <f si="3" t="shared"/>
        <v>016</v>
      </c>
      <c r="E3" s="53">
        <v>449</v>
      </c>
      <c r="F3" s="53">
        <v>2</v>
      </c>
      <c r="G3" s="53">
        <v>2</v>
      </c>
      <c r="H3" s="54" t="s">
        <v>8</v>
      </c>
      <c r="I3" s="55" t="s">
        <v>56</v>
      </c>
      <c r="J3" s="55" t="s">
        <v>57</v>
      </c>
      <c r="K3" s="48" t="s">
        <v>26</v>
      </c>
      <c r="L3" s="48"/>
      <c r="M3" s="49">
        <v>1</v>
      </c>
      <c r="N3" s="50" t="s">
        <v>50</v>
      </c>
      <c r="O3" s="56"/>
    </row>
    <row ht="108" customHeight="1" hidden="1" r="4">
      <c r="A4" s="52" t="s">
        <v>58</v>
      </c>
      <c r="B4" s="43" t="str">
        <f si="1" t="shared"/>
        <v>FR</v>
      </c>
      <c r="C4" s="43" t="str">
        <f si="2" t="shared"/>
        <v xml:space="preserve">FR 03 </v>
      </c>
      <c r="D4" s="43" t="str">
        <f si="3" t="shared"/>
        <v>017</v>
      </c>
      <c r="E4" s="57"/>
      <c r="F4" s="53">
        <v>3</v>
      </c>
      <c r="G4" s="57"/>
      <c r="H4" s="54" t="s">
        <v>8</v>
      </c>
      <c r="I4" s="54" t="s">
        <v>61</v>
      </c>
      <c r="J4" s="58" t="s">
        <v>62</v>
      </c>
      <c r="K4" s="48" t="s">
        <v>28</v>
      </c>
      <c r="L4" s="48" t="s">
        <v>63</v>
      </c>
      <c r="M4" s="49">
        <v>1</v>
      </c>
      <c r="N4" s="50" t="s">
        <v>50</v>
      </c>
      <c r="O4" s="36" t="s">
        <v>64</v>
      </c>
      <c r="P4" s="59"/>
    </row>
    <row ht="94.25" customHeight="1" hidden="1" r="5">
      <c r="A5" s="52" t="s">
        <v>65</v>
      </c>
      <c r="B5" s="43" t="str">
        <f si="1" t="shared"/>
        <v>FR</v>
      </c>
      <c r="C5" s="43" t="str">
        <f si="2" t="shared"/>
        <v xml:space="preserve">FR 04 </v>
      </c>
      <c r="D5" s="43" t="str">
        <f si="3" t="shared"/>
        <v>018</v>
      </c>
      <c r="E5" s="57"/>
      <c r="F5" s="53">
        <v>3</v>
      </c>
      <c r="G5" s="57"/>
      <c r="H5" s="54" t="s">
        <v>8</v>
      </c>
      <c r="I5" s="60" t="s">
        <v>68</v>
      </c>
      <c r="J5" s="60" t="s">
        <v>69</v>
      </c>
      <c r="K5" s="48" t="s">
        <v>27</v>
      </c>
      <c r="L5" s="48" t="s">
        <v>70</v>
      </c>
      <c r="M5" s="49">
        <v>2</v>
      </c>
      <c r="N5" s="50" t="s">
        <v>71</v>
      </c>
      <c r="O5" s="36" t="s">
        <v>64</v>
      </c>
      <c r="P5" s="59"/>
    </row>
    <row ht="108" customHeight="1" hidden="1" r="6">
      <c r="A6" s="52" t="s">
        <v>72</v>
      </c>
      <c r="B6" s="43" t="str">
        <f si="1" t="shared"/>
        <v>DE</v>
      </c>
      <c r="C6" s="43" t="str">
        <f si="2" t="shared"/>
        <v xml:space="preserve">DE </v>
      </c>
      <c r="D6" s="43" t="str">
        <f si="3" t="shared"/>
        <v>019</v>
      </c>
      <c r="E6" s="53">
        <v>492</v>
      </c>
      <c r="F6" s="53">
        <v>3.0099999999999998</v>
      </c>
      <c r="G6" s="57"/>
      <c r="H6" s="54" t="s">
        <v>6</v>
      </c>
      <c r="I6" s="54" t="s">
        <v>76</v>
      </c>
      <c r="J6" s="54" t="s">
        <v>77</v>
      </c>
      <c r="K6" s="48" t="s">
        <v>26</v>
      </c>
      <c r="L6" s="61" t="s">
        <v>78</v>
      </c>
      <c r="M6" s="49">
        <v>1</v>
      </c>
      <c r="N6" s="50" t="s">
        <v>50</v>
      </c>
      <c r="O6" s="36" t="s">
        <v>64</v>
      </c>
    </row>
    <row ht="34" customHeight="1" hidden="1" r="7">
      <c r="A7" s="52" t="s">
        <v>79</v>
      </c>
      <c r="B7" s="43" t="str">
        <f si="1" t="shared"/>
        <v>FR</v>
      </c>
      <c r="C7" s="43" t="str">
        <f si="2" t="shared"/>
        <v xml:space="preserve">FR 05 </v>
      </c>
      <c r="D7" s="43" t="str">
        <f si="3" t="shared"/>
        <v>020</v>
      </c>
      <c r="E7" s="53">
        <v>532</v>
      </c>
      <c r="F7" s="53">
        <v>3.0699999999999998</v>
      </c>
      <c r="G7" s="57"/>
      <c r="H7" s="54" t="s">
        <v>8</v>
      </c>
      <c r="I7" s="54" t="s">
        <v>82</v>
      </c>
      <c r="J7" s="54" t="s">
        <v>83</v>
      </c>
      <c r="K7" s="48" t="s">
        <v>27</v>
      </c>
      <c r="L7" s="61" t="s">
        <v>84</v>
      </c>
      <c r="M7" s="49">
        <v>1</v>
      </c>
      <c r="N7" s="50" t="s">
        <v>50</v>
      </c>
      <c r="O7" s="36" t="s">
        <v>64</v>
      </c>
    </row>
    <row ht="108" customHeight="1" hidden="1" r="8">
      <c r="A8" s="52" t="s">
        <v>85</v>
      </c>
      <c r="B8" s="43" t="str">
        <f si="1" t="shared"/>
        <v>US</v>
      </c>
      <c r="C8" s="43" t="str">
        <f si="2" t="shared"/>
        <v xml:space="preserve">US005 </v>
      </c>
      <c r="D8" s="43" t="str">
        <f si="3" t="shared"/>
        <v>021</v>
      </c>
      <c r="E8" s="53">
        <v>544</v>
      </c>
      <c r="F8" s="53">
        <v>3.1000000000000001</v>
      </c>
      <c r="G8" s="57"/>
      <c r="H8" s="54" t="s">
        <v>8</v>
      </c>
      <c r="I8" s="55" t="s">
        <v>88</v>
      </c>
      <c r="J8" s="54" t="s">
        <v>89</v>
      </c>
      <c r="K8" s="48" t="s">
        <v>90</v>
      </c>
      <c r="L8" s="48" t="s">
        <v>91</v>
      </c>
      <c r="M8" s="49">
        <v>2</v>
      </c>
      <c r="N8" s="50" t="s">
        <v>50</v>
      </c>
      <c r="O8" s="56" t="s">
        <v>92</v>
      </c>
    </row>
    <row ht="108" customHeight="1" hidden="1" r="9">
      <c r="A9" s="52" t="s">
        <v>93</v>
      </c>
      <c r="B9" s="43" t="str">
        <f si="1" t="shared"/>
        <v>GB</v>
      </c>
      <c r="C9" s="43" t="str">
        <f si="2" t="shared"/>
        <v xml:space="preserve">GB 2 </v>
      </c>
      <c r="D9" s="43" t="str">
        <f si="3" t="shared"/>
        <v>022</v>
      </c>
      <c r="E9" s="53">
        <v>547</v>
      </c>
      <c r="F9" s="53">
        <v>3.1000000000000001</v>
      </c>
      <c r="G9" s="57"/>
      <c r="H9" s="54" t="s">
        <v>8</v>
      </c>
      <c r="I9" s="54" t="s">
        <v>97</v>
      </c>
      <c r="J9" s="54" t="s">
        <v>98</v>
      </c>
      <c r="K9" s="48" t="s">
        <v>26</v>
      </c>
      <c r="L9" s="48" t="s">
        <v>99</v>
      </c>
      <c r="M9" s="49">
        <v>2</v>
      </c>
      <c r="N9" s="50" t="s">
        <v>50</v>
      </c>
      <c r="O9" s="36" t="s">
        <v>100</v>
      </c>
    </row>
    <row ht="108" customHeight="1" hidden="1" r="10">
      <c r="A10" s="52" t="s">
        <v>101</v>
      </c>
      <c r="B10" s="43" t="str">
        <f si="1" t="shared"/>
        <v>GB</v>
      </c>
      <c r="C10" s="43" t="str">
        <f si="2" t="shared"/>
        <v xml:space="preserve">GB 3 </v>
      </c>
      <c r="D10" s="43" t="str">
        <f si="3" t="shared"/>
        <v>023</v>
      </c>
      <c r="E10" s="53">
        <v>547</v>
      </c>
      <c r="F10" s="53">
        <v>3.1000000000000001</v>
      </c>
      <c r="G10" s="57"/>
      <c r="H10" s="54" t="s">
        <v>8</v>
      </c>
      <c r="I10" s="54" t="s">
        <v>104</v>
      </c>
      <c r="J10" s="54" t="s">
        <v>105</v>
      </c>
      <c r="K10" s="48" t="s">
        <v>90</v>
      </c>
      <c r="L10" s="48" t="s">
        <v>106</v>
      </c>
      <c r="M10" s="49">
        <v>2</v>
      </c>
      <c r="N10" s="50" t="s">
        <v>50</v>
      </c>
      <c r="O10" s="36" t="s">
        <v>92</v>
      </c>
    </row>
    <row ht="108" customHeight="1" hidden="1" r="11">
      <c r="A11" s="62" t="s">
        <v>107</v>
      </c>
      <c r="B11" s="43" t="str">
        <f si="1" t="shared"/>
        <v>CR</v>
      </c>
      <c r="C11" s="43" t="str">
        <f si="2" t="shared"/>
        <v xml:space="preserve">CR </v>
      </c>
      <c r="D11" s="43" t="str">
        <f si="3" t="shared"/>
        <v>024</v>
      </c>
      <c r="E11" s="54" t="s">
        <v>111</v>
      </c>
      <c r="F11" s="53">
        <v>3.1139999999999999</v>
      </c>
      <c r="G11" s="57"/>
      <c r="H11" s="54" t="s">
        <v>8</v>
      </c>
      <c r="I11" s="54" t="s">
        <v>112</v>
      </c>
      <c r="J11" s="48"/>
      <c r="K11" s="48" t="s">
        <v>26</v>
      </c>
      <c r="L11" s="48" t="s">
        <v>113</v>
      </c>
      <c r="M11" s="49">
        <v>2</v>
      </c>
      <c r="N11" s="50" t="s">
        <v>71</v>
      </c>
      <c r="O11" s="36" t="s">
        <v>64</v>
      </c>
    </row>
    <row customFormat="1" ht="108" customHeight="1" hidden="1" r="12" s="0">
      <c r="A12" s="52" t="s">
        <v>114</v>
      </c>
      <c r="B12" s="43" t="str">
        <f si="1" t="shared"/>
        <v>KR</v>
      </c>
      <c r="C12" s="43" t="str">
        <f si="2" t="shared"/>
        <v xml:space="preserve">KR 026</v>
      </c>
      <c r="D12" s="43" t="str">
        <f si="3" t="shared"/>
        <v xml:space="preserve">
03</v>
      </c>
      <c r="E12" s="54" t="s">
        <v>118</v>
      </c>
      <c r="F12" s="53">
        <v>3.1219999999999999</v>
      </c>
      <c r="G12" s="57"/>
      <c r="H12" s="54" t="s">
        <v>7</v>
      </c>
      <c r="I12" s="54" t="s">
        <v>119</v>
      </c>
      <c r="J12" s="54" t="s">
        <v>120</v>
      </c>
      <c r="K12" s="0" t="s">
        <v>26</v>
      </c>
      <c r="L12" s="48" t="s">
        <v>121</v>
      </c>
      <c r="M12" s="49">
        <v>2</v>
      </c>
      <c r="N12" s="50" t="s">
        <v>71</v>
      </c>
      <c r="O12" s="36" t="s">
        <v>64</v>
      </c>
      <c r="P12" s="0" t="s">
        <v>122</v>
      </c>
    </row>
    <row customFormat="1" ht="108" customHeight="1" hidden="1" r="13" s="0">
      <c r="A13" s="62" t="s">
        <v>123</v>
      </c>
      <c r="B13" s="43" t="str">
        <f si="1" t="shared"/>
        <v>CR</v>
      </c>
      <c r="C13" s="43" t="str">
        <f si="2" t="shared"/>
        <v xml:space="preserve">CR </v>
      </c>
      <c r="D13" s="43" t="str">
        <f si="3" t="shared"/>
        <v>025</v>
      </c>
      <c r="E13" s="54" t="s">
        <v>125</v>
      </c>
      <c r="F13" s="53">
        <v>3.1219999999999999</v>
      </c>
      <c r="G13" s="57"/>
      <c r="H13" s="54" t="s">
        <v>8</v>
      </c>
      <c r="I13" s="54" t="s">
        <v>126</v>
      </c>
      <c r="J13" s="48" t="s">
        <v>127</v>
      </c>
      <c r="K13" s="48" t="s">
        <v>128</v>
      </c>
      <c r="L13" s="48" t="s">
        <v>129</v>
      </c>
      <c r="M13" s="49">
        <v>2</v>
      </c>
      <c r="N13" s="50" t="s">
        <v>71</v>
      </c>
      <c r="O13" s="36" t="s">
        <v>64</v>
      </c>
      <c r="P13" s="0" t="s">
        <v>122</v>
      </c>
    </row>
    <row ht="108" customHeight="1" hidden="1" r="14">
      <c r="A14" s="62" t="s">
        <v>130</v>
      </c>
      <c r="B14" s="43" t="str">
        <f si="1" t="shared"/>
        <v>CR</v>
      </c>
      <c r="C14" s="43" t="str">
        <f si="2" t="shared"/>
        <v xml:space="preserve">CR </v>
      </c>
      <c r="D14" s="43" t="str">
        <f si="3" t="shared"/>
        <v>027</v>
      </c>
      <c r="E14" s="54" t="s">
        <v>132</v>
      </c>
      <c r="F14" s="53">
        <v>3.1269999999999998</v>
      </c>
      <c r="G14" s="57"/>
      <c r="H14" s="54" t="s">
        <v>8</v>
      </c>
      <c r="I14" s="54" t="s">
        <v>133</v>
      </c>
      <c r="J14" s="48"/>
      <c r="K14" s="48" t="s">
        <v>30</v>
      </c>
      <c r="L14" s="48"/>
      <c r="M14" s="49">
        <v>1</v>
      </c>
      <c r="N14" s="50" t="s">
        <v>50</v>
      </c>
      <c r="O14" s="36" t="s">
        <v>64</v>
      </c>
    </row>
    <row ht="108" customHeight="1" hidden="1" r="15">
      <c r="A15" s="62" t="s">
        <v>134</v>
      </c>
      <c r="B15" s="43" t="str">
        <f si="1" t="shared"/>
        <v>DE</v>
      </c>
      <c r="C15" s="43" t="str">
        <f si="2" t="shared"/>
        <v xml:space="preserve">DE </v>
      </c>
      <c r="D15" s="43" t="str">
        <f si="3" t="shared"/>
        <v>028</v>
      </c>
      <c r="E15" s="53">
        <v>562</v>
      </c>
      <c r="F15" s="53">
        <v>3.1299999999999999</v>
      </c>
      <c r="G15" s="57"/>
      <c r="H15" s="54" t="s">
        <v>6</v>
      </c>
      <c r="I15" s="54" t="s">
        <v>136</v>
      </c>
      <c r="J15" s="54" t="s">
        <v>137</v>
      </c>
      <c r="K15" s="48" t="s">
        <v>26</v>
      </c>
      <c r="L15" s="48"/>
      <c r="M15" s="49">
        <v>1</v>
      </c>
      <c r="N15" s="50" t="s">
        <v>50</v>
      </c>
      <c r="O15" s="36" t="s">
        <v>64</v>
      </c>
    </row>
    <row ht="108" customHeight="1" hidden="1" r="16">
      <c r="A16" s="52" t="s">
        <v>138</v>
      </c>
      <c r="B16" s="43" t="str">
        <f si="1" t="shared"/>
        <v>US</v>
      </c>
      <c r="C16" s="43" t="str">
        <f si="2" t="shared"/>
        <v xml:space="preserve">US015 </v>
      </c>
      <c r="D16" s="43" t="str">
        <f si="3" t="shared"/>
        <v>030</v>
      </c>
      <c r="E16" s="53">
        <v>1275</v>
      </c>
      <c r="F16" s="53">
        <v>3.1480000000000001</v>
      </c>
      <c r="G16" s="54" t="s">
        <v>141</v>
      </c>
      <c r="H16" s="54" t="s">
        <v>6</v>
      </c>
      <c r="I16" s="54" t="s">
        <v>142</v>
      </c>
      <c r="J16" s="54" t="s">
        <v>143</v>
      </c>
      <c r="K16" s="48" t="s">
        <v>27</v>
      </c>
      <c r="L16" s="48" t="s">
        <v>144</v>
      </c>
      <c r="M16" s="49">
        <v>2</v>
      </c>
      <c r="N16" s="48" t="s">
        <v>71</v>
      </c>
      <c r="O16" s="36" t="s">
        <v>64</v>
      </c>
    </row>
    <row ht="108" customHeight="1" hidden="1" r="17">
      <c r="A17" s="52" t="s">
        <v>145</v>
      </c>
      <c r="B17" s="43" t="str">
        <f si="1" t="shared"/>
        <v>FR</v>
      </c>
      <c r="C17" s="43" t="str">
        <f si="2" t="shared"/>
        <v xml:space="preserve">FR 10 </v>
      </c>
      <c r="D17" s="43" t="str">
        <f si="3" t="shared"/>
        <v>029</v>
      </c>
      <c r="E17" s="53">
        <v>1278</v>
      </c>
      <c r="F17" s="53">
        <v>3.1480000000000001</v>
      </c>
      <c r="G17" s="54" t="s">
        <v>141</v>
      </c>
      <c r="H17" s="54" t="s">
        <v>8</v>
      </c>
      <c r="I17" s="60" t="s">
        <v>148</v>
      </c>
      <c r="J17" s="60" t="s">
        <v>149</v>
      </c>
      <c r="K17" s="48" t="s">
        <v>150</v>
      </c>
      <c r="L17" s="48" t="s">
        <v>151</v>
      </c>
      <c r="M17" s="49">
        <v>2</v>
      </c>
      <c r="N17" s="48" t="s">
        <v>71</v>
      </c>
      <c r="O17" s="36" t="s">
        <v>64</v>
      </c>
    </row>
    <row ht="108" customHeight="1" hidden="1" r="18">
      <c r="A18" s="52" t="s">
        <v>152</v>
      </c>
      <c r="B18" s="43" t="str">
        <f si="1" t="shared"/>
        <v>US</v>
      </c>
      <c r="C18" s="43" t="str">
        <f si="2" t="shared"/>
        <v xml:space="preserve">US016 </v>
      </c>
      <c r="D18" s="43" t="str">
        <f si="3" t="shared"/>
        <v>032</v>
      </c>
      <c r="E18" s="53">
        <v>1290</v>
      </c>
      <c r="F18" s="53">
        <v>3.1480000000000001</v>
      </c>
      <c r="G18" s="54" t="s">
        <v>141</v>
      </c>
      <c r="H18" s="54" t="s">
        <v>8</v>
      </c>
      <c r="I18" s="55" t="s">
        <v>155</v>
      </c>
      <c r="J18" s="54" t="s">
        <v>156</v>
      </c>
      <c r="K18" s="48" t="s">
        <v>26</v>
      </c>
      <c r="L18" s="48" t="s">
        <v>157</v>
      </c>
      <c r="M18" s="49">
        <v>2</v>
      </c>
      <c r="N18" s="48" t="s">
        <v>71</v>
      </c>
      <c r="O18" s="36" t="s">
        <v>64</v>
      </c>
    </row>
    <row ht="108" customHeight="1" hidden="1" r="19">
      <c r="A19" s="62" t="s">
        <v>158</v>
      </c>
      <c r="B19" s="43" t="str">
        <f si="1" t="shared"/>
        <v>CR</v>
      </c>
      <c r="C19" s="43" t="str">
        <f si="2" t="shared"/>
        <v xml:space="preserve">CR </v>
      </c>
      <c r="D19" s="43" t="str">
        <f si="3" t="shared"/>
        <v>031</v>
      </c>
      <c r="E19" s="54" t="s">
        <v>160</v>
      </c>
      <c r="F19" s="53">
        <v>3.1480000000000001</v>
      </c>
      <c r="G19" s="57"/>
      <c r="H19" s="54" t="s">
        <v>8</v>
      </c>
      <c r="I19" s="54" t="s">
        <v>161</v>
      </c>
      <c r="J19" s="48"/>
      <c r="K19" s="48" t="s">
        <v>30</v>
      </c>
      <c r="L19" s="48"/>
      <c r="M19" s="49">
        <v>1</v>
      </c>
      <c r="N19" s="50" t="s">
        <v>50</v>
      </c>
      <c r="O19" s="36" t="s">
        <v>64</v>
      </c>
    </row>
    <row ht="108" customHeight="1" hidden="1" r="20">
      <c r="A20" s="52" t="s">
        <v>162</v>
      </c>
      <c r="B20" s="43" t="str">
        <f si="1" t="shared"/>
        <v>US</v>
      </c>
      <c r="C20" s="43" t="str">
        <f si="2" t="shared"/>
        <v xml:space="preserve">US091 </v>
      </c>
      <c r="D20" s="43" t="str">
        <f si="3" t="shared"/>
        <v>033</v>
      </c>
      <c r="E20" s="53">
        <v>1331</v>
      </c>
      <c r="F20" s="53">
        <v>3.1549999999999998</v>
      </c>
      <c r="G20" s="57"/>
      <c r="H20" s="54" t="s">
        <v>6</v>
      </c>
      <c r="I20" s="54" t="s">
        <v>165</v>
      </c>
      <c r="J20" s="54" t="s">
        <v>166</v>
      </c>
      <c r="K20" s="48" t="s">
        <v>26</v>
      </c>
      <c r="L20" s="61" t="s">
        <v>167</v>
      </c>
      <c r="M20" s="63">
        <v>2</v>
      </c>
      <c r="N20" s="48" t="s">
        <v>71</v>
      </c>
      <c r="O20" s="36" t="s">
        <v>64</v>
      </c>
    </row>
    <row ht="108" customHeight="1" hidden="1" r="21">
      <c r="A21" s="52" t="s">
        <v>168</v>
      </c>
      <c r="B21" s="43" t="str">
        <f si="1" t="shared"/>
        <v>FR</v>
      </c>
      <c r="C21" s="43" t="str">
        <f si="2" t="shared"/>
        <v xml:space="preserve">FR 12 </v>
      </c>
      <c r="D21" s="43" t="str">
        <f si="3" t="shared"/>
        <v>034</v>
      </c>
      <c r="E21" s="53">
        <v>1334</v>
      </c>
      <c r="F21" s="53">
        <v>3.1560000000000001</v>
      </c>
      <c r="G21" s="57"/>
      <c r="H21" s="54" t="s">
        <v>8</v>
      </c>
      <c r="I21" s="60" t="s">
        <v>171</v>
      </c>
      <c r="J21" s="60" t="s">
        <v>172</v>
      </c>
      <c r="K21" s="48" t="s">
        <v>26</v>
      </c>
      <c r="L21" s="61" t="s">
        <v>167</v>
      </c>
      <c r="M21" s="63">
        <v>2</v>
      </c>
      <c r="N21" s="48" t="s">
        <v>71</v>
      </c>
      <c r="O21" s="36" t="s">
        <v>64</v>
      </c>
    </row>
    <row ht="108" customHeight="1" hidden="1" r="22">
      <c r="A22" s="52" t="s">
        <v>173</v>
      </c>
      <c r="B22" s="43" t="str">
        <f si="1" t="shared"/>
        <v>US</v>
      </c>
      <c r="C22" s="43" t="str">
        <f si="2" t="shared"/>
        <v xml:space="preserve">US018 </v>
      </c>
      <c r="D22" s="43" t="str">
        <f si="3" t="shared"/>
        <v>035</v>
      </c>
      <c r="E22" s="53">
        <v>1334</v>
      </c>
      <c r="F22" s="53">
        <v>3.1560000000000001</v>
      </c>
      <c r="G22" s="57"/>
      <c r="H22" s="54" t="s">
        <v>6</v>
      </c>
      <c r="I22" s="54" t="s">
        <v>176</v>
      </c>
      <c r="J22" s="54" t="s">
        <v>166</v>
      </c>
      <c r="K22" s="48" t="s">
        <v>26</v>
      </c>
      <c r="L22" s="48"/>
      <c r="M22" s="49">
        <v>1</v>
      </c>
      <c r="N22" s="48" t="s">
        <v>50</v>
      </c>
      <c r="O22" s="36" t="s">
        <v>64</v>
      </c>
    </row>
    <row ht="147" customHeight="1" hidden="1" r="23">
      <c r="A23" s="52" t="s">
        <v>177</v>
      </c>
      <c r="B23" s="43" t="str">
        <f si="1" t="shared"/>
        <v>GB</v>
      </c>
      <c r="C23" s="43" t="str">
        <f si="2" t="shared"/>
        <v xml:space="preserve">GB 6 </v>
      </c>
      <c r="D23" s="43" t="str">
        <f si="3" t="shared"/>
        <v>036</v>
      </c>
      <c r="E23" s="53">
        <v>1348</v>
      </c>
      <c r="F23" s="53">
        <v>3.1589999999999998</v>
      </c>
      <c r="G23" s="57"/>
      <c r="H23" s="54" t="s">
        <v>8</v>
      </c>
      <c r="I23" s="54" t="s">
        <v>180</v>
      </c>
      <c r="J23" s="54" t="s">
        <v>181</v>
      </c>
      <c r="K23" s="48" t="s">
        <v>26</v>
      </c>
      <c r="L23" s="48" t="s">
        <v>182</v>
      </c>
      <c r="M23" s="49">
        <v>2</v>
      </c>
      <c r="N23" s="48" t="s">
        <v>50</v>
      </c>
      <c r="O23" s="36" t="s">
        <v>100</v>
      </c>
    </row>
    <row ht="9" customHeight="1" hidden="1" r="24">
      <c r="A24" s="52" t="s">
        <v>183</v>
      </c>
      <c r="B24" s="43" t="str">
        <f si="1" t="shared"/>
        <v>GB</v>
      </c>
      <c r="C24" s="43" t="str">
        <f si="2" t="shared"/>
        <v xml:space="preserve">GB 7 </v>
      </c>
      <c r="D24" s="43" t="str">
        <f si="3" t="shared"/>
        <v>037</v>
      </c>
      <c r="E24" s="53">
        <v>1348</v>
      </c>
      <c r="F24" s="53">
        <v>3.1589999999999998</v>
      </c>
      <c r="G24" s="57"/>
      <c r="H24" s="54" t="s">
        <v>8</v>
      </c>
      <c r="I24" s="54" t="s">
        <v>186</v>
      </c>
      <c r="J24" s="54" t="s">
        <v>187</v>
      </c>
      <c r="K24" s="48" t="s">
        <v>26</v>
      </c>
      <c r="L24" s="48" t="s">
        <v>188</v>
      </c>
      <c r="M24" s="49">
        <v>2</v>
      </c>
      <c r="N24" s="50" t="s">
        <v>50</v>
      </c>
      <c r="O24" s="56" t="s">
        <v>189</v>
      </c>
    </row>
    <row ht="108" customHeight="1" hidden="1" r="25">
      <c r="A25" s="52" t="s">
        <v>190</v>
      </c>
      <c r="B25" s="43" t="str">
        <f si="1" t="shared"/>
        <v>US</v>
      </c>
      <c r="C25" s="43" t="str">
        <f si="2" t="shared"/>
        <v xml:space="preserve">US093 </v>
      </c>
      <c r="D25" s="43" t="str">
        <f si="3" t="shared"/>
        <v>038</v>
      </c>
      <c r="E25" s="53">
        <v>1349</v>
      </c>
      <c r="F25" s="53">
        <v>3.1589999999999998</v>
      </c>
      <c r="G25" s="54" t="s">
        <v>193</v>
      </c>
      <c r="H25" s="54" t="s">
        <v>6</v>
      </c>
      <c r="I25" s="54" t="s">
        <v>194</v>
      </c>
      <c r="J25" s="54" t="s">
        <v>195</v>
      </c>
      <c r="K25" s="48" t="s">
        <v>90</v>
      </c>
      <c r="L25" s="48" t="s">
        <v>196</v>
      </c>
      <c r="M25" s="49">
        <v>2</v>
      </c>
      <c r="N25" s="50" t="s">
        <v>50</v>
      </c>
      <c r="O25" s="36" t="s">
        <v>100</v>
      </c>
    </row>
    <row ht="108" customHeight="1" hidden="1" r="26">
      <c r="A26" s="62" t="s">
        <v>197</v>
      </c>
      <c r="B26" s="43" t="str">
        <f si="1" t="shared"/>
        <v>CR</v>
      </c>
      <c r="C26" s="43" t="str">
        <f si="2" t="shared"/>
        <v xml:space="preserve">CR </v>
      </c>
      <c r="D26" s="43" t="str">
        <f si="3" t="shared"/>
        <v>039</v>
      </c>
      <c r="E26" s="54" t="s">
        <v>199</v>
      </c>
      <c r="F26" s="53">
        <v>3.1629999999999998</v>
      </c>
      <c r="G26" s="57"/>
      <c r="H26" s="54" t="s">
        <v>8</v>
      </c>
      <c r="I26" s="48"/>
      <c r="J26" s="54" t="s">
        <v>200</v>
      </c>
      <c r="K26" s="48" t="s">
        <v>26</v>
      </c>
      <c r="L26" s="48"/>
      <c r="M26" s="49">
        <v>1</v>
      </c>
      <c r="N26" s="48" t="s">
        <v>50</v>
      </c>
      <c r="O26" s="36" t="s">
        <v>64</v>
      </c>
    </row>
    <row ht="108" customHeight="1" hidden="1" r="27">
      <c r="A27" s="52" t="s">
        <v>201</v>
      </c>
      <c r="B27" s="43" t="str">
        <f si="1" t="shared"/>
        <v>US</v>
      </c>
      <c r="C27" s="43" t="str">
        <f si="2" t="shared"/>
        <v xml:space="preserve">US006 </v>
      </c>
      <c r="D27" s="43" t="str">
        <f si="3" t="shared"/>
        <v>041</v>
      </c>
      <c r="E27" s="53">
        <v>584</v>
      </c>
      <c r="F27" s="53">
        <v>3.1699999999999999</v>
      </c>
      <c r="G27" s="57"/>
      <c r="H27" s="54" t="s">
        <v>6</v>
      </c>
      <c r="I27" s="54" t="s">
        <v>204</v>
      </c>
      <c r="J27" s="54" t="s">
        <v>205</v>
      </c>
      <c r="K27" s="48" t="s">
        <v>26</v>
      </c>
      <c r="L27" s="48"/>
      <c r="M27" s="49">
        <v>1</v>
      </c>
      <c r="N27" s="48" t="s">
        <v>50</v>
      </c>
      <c r="O27" s="56" t="s">
        <v>64</v>
      </c>
    </row>
    <row ht="108" customHeight="1" hidden="1" r="28">
      <c r="A28" s="52" t="s">
        <v>206</v>
      </c>
      <c r="B28" s="43" t="str">
        <f si="1" t="shared"/>
        <v>FR</v>
      </c>
      <c r="C28" s="43" t="str">
        <f si="2" t="shared"/>
        <v xml:space="preserve">FR 06 </v>
      </c>
      <c r="D28" s="43" t="str">
        <f si="3" t="shared"/>
        <v>040</v>
      </c>
      <c r="E28" s="54" t="s">
        <v>209</v>
      </c>
      <c r="F28" s="53">
        <v>3.1699999999999999</v>
      </c>
      <c r="G28" s="57"/>
      <c r="H28" s="54" t="s">
        <v>8</v>
      </c>
      <c r="I28" s="54" t="s">
        <v>210</v>
      </c>
      <c r="J28" s="58" t="s">
        <v>211</v>
      </c>
      <c r="K28" s="48" t="s">
        <v>26</v>
      </c>
      <c r="L28" s="48" t="s">
        <v>212</v>
      </c>
      <c r="M28" s="49">
        <v>2</v>
      </c>
      <c r="N28" s="50" t="s">
        <v>50</v>
      </c>
      <c r="O28" s="56" t="s">
        <v>213</v>
      </c>
    </row>
    <row ht="108" customHeight="1" hidden="1" r="29">
      <c r="A29" s="52" t="s">
        <v>214</v>
      </c>
      <c r="B29" s="43" t="str">
        <f si="1" t="shared"/>
        <v>KR</v>
      </c>
      <c r="C29" s="43" t="str">
        <f si="2" t="shared"/>
        <v xml:space="preserve">KR 042</v>
      </c>
      <c r="D29" s="43" t="str">
        <f si="3" t="shared"/>
        <v xml:space="preserve">
04</v>
      </c>
      <c r="E29" s="54" t="s">
        <v>217</v>
      </c>
      <c r="F29" s="53">
        <v>3.1709999999999998</v>
      </c>
      <c r="G29" s="57"/>
      <c r="H29" s="54" t="s">
        <v>8</v>
      </c>
      <c r="I29" s="54" t="s">
        <v>218</v>
      </c>
      <c r="J29" s="54" t="s">
        <v>219</v>
      </c>
      <c r="K29" s="48" t="s">
        <v>27</v>
      </c>
      <c r="L29" s="48" t="s">
        <v>220</v>
      </c>
      <c r="M29" s="49">
        <v>2</v>
      </c>
      <c r="N29" s="50" t="s">
        <v>71</v>
      </c>
      <c r="O29" s="36" t="s">
        <v>64</v>
      </c>
    </row>
    <row ht="108" customHeight="1" hidden="1" r="30">
      <c r="A30" s="52" t="s">
        <v>221</v>
      </c>
      <c r="B30" s="43" t="str">
        <f si="1" t="shared"/>
        <v>US</v>
      </c>
      <c r="C30" s="43" t="str">
        <f si="2" t="shared"/>
        <v xml:space="preserve">US020 </v>
      </c>
      <c r="D30" s="43" t="str">
        <f si="3" t="shared"/>
        <v>043</v>
      </c>
      <c r="E30" s="53">
        <v>1443</v>
      </c>
      <c r="F30" s="53">
        <v>3.177</v>
      </c>
      <c r="G30" s="57"/>
      <c r="H30" s="54" t="s">
        <v>6</v>
      </c>
      <c r="I30" s="54" t="s">
        <v>224</v>
      </c>
      <c r="J30" s="54" t="s">
        <v>225</v>
      </c>
      <c r="K30" s="48" t="s">
        <v>27</v>
      </c>
      <c r="L30" s="48" t="s">
        <v>226</v>
      </c>
      <c r="M30" s="49">
        <v>2</v>
      </c>
      <c r="N30" s="50" t="s">
        <v>71</v>
      </c>
      <c r="O30" s="36" t="s">
        <v>64</v>
      </c>
    </row>
    <row ht="108" customHeight="1" hidden="1" r="31">
      <c r="A31" s="52" t="s">
        <v>227</v>
      </c>
      <c r="B31" s="43" t="str">
        <f si="1" t="shared"/>
        <v>US</v>
      </c>
      <c r="C31" s="43" t="str">
        <f si="2" t="shared"/>
        <v xml:space="preserve">US007 </v>
      </c>
      <c r="D31" s="43" t="str">
        <f si="3" t="shared"/>
        <v>044</v>
      </c>
      <c r="E31" s="53">
        <v>585</v>
      </c>
      <c r="F31" s="53">
        <v>3.1800000000000002</v>
      </c>
      <c r="G31" s="54" t="s">
        <v>230</v>
      </c>
      <c r="H31" s="54" t="s">
        <v>8</v>
      </c>
      <c r="I31" s="55" t="s">
        <v>231</v>
      </c>
      <c r="J31" s="55" t="s">
        <v>195</v>
      </c>
      <c r="K31" s="48" t="s">
        <v>28</v>
      </c>
      <c r="L31" s="48" t="s">
        <v>232</v>
      </c>
      <c r="M31" s="49">
        <v>2</v>
      </c>
      <c r="N31" s="50" t="s">
        <v>50</v>
      </c>
      <c r="O31" s="56" t="s">
        <v>233</v>
      </c>
    </row>
    <row ht="263" customHeight="1" hidden="1" r="32">
      <c r="A32" s="52" t="s">
        <v>234</v>
      </c>
      <c r="B32" s="43" t="str">
        <f si="1" t="shared"/>
        <v>US</v>
      </c>
      <c r="C32" s="43" t="str">
        <f si="2" t="shared"/>
        <v xml:space="preserve">US008 </v>
      </c>
      <c r="D32" s="43" t="str">
        <f si="3" t="shared"/>
        <v>045</v>
      </c>
      <c r="E32" s="53">
        <v>599</v>
      </c>
      <c r="F32" s="53">
        <v>3.21</v>
      </c>
      <c r="G32" s="64" t="s">
        <v>237</v>
      </c>
      <c r="H32" s="54" t="s">
        <v>8</v>
      </c>
      <c r="I32" s="55" t="s">
        <v>238</v>
      </c>
      <c r="J32" s="55" t="s">
        <v>239</v>
      </c>
      <c r="K32" s="48" t="s">
        <v>27</v>
      </c>
      <c r="L32" s="48" t="s">
        <v>240</v>
      </c>
      <c r="M32" s="49">
        <v>2</v>
      </c>
      <c r="N32" s="50" t="s">
        <v>50</v>
      </c>
      <c r="O32" s="56" t="s">
        <v>233</v>
      </c>
    </row>
    <row ht="108" customHeight="1" hidden="1" r="33">
      <c r="A33" s="52" t="s">
        <v>241</v>
      </c>
      <c r="B33" s="43" t="str">
        <f si="1" t="shared"/>
        <v>US</v>
      </c>
      <c r="C33" s="43" t="str">
        <f si="2" t="shared"/>
        <v xml:space="preserve">US009 </v>
      </c>
      <c r="D33" s="43" t="str">
        <f si="3" t="shared"/>
        <v>046</v>
      </c>
      <c r="E33" s="53">
        <v>639</v>
      </c>
      <c r="F33" s="53">
        <v>3.3199999999999998</v>
      </c>
      <c r="G33" s="54" t="s">
        <v>244</v>
      </c>
      <c r="H33" s="54" t="s">
        <v>8</v>
      </c>
      <c r="I33" s="55" t="s">
        <v>245</v>
      </c>
      <c r="J33" s="54" t="s">
        <v>246</v>
      </c>
      <c r="K33" s="48" t="s">
        <v>27</v>
      </c>
      <c r="L33" s="48" t="s">
        <v>247</v>
      </c>
      <c r="M33" s="49">
        <v>2</v>
      </c>
      <c r="N33" s="50" t="s">
        <v>50</v>
      </c>
      <c r="O33" s="56" t="s">
        <v>233</v>
      </c>
    </row>
    <row ht="108" customHeight="1" hidden="1" r="34">
      <c r="A34" s="52" t="s">
        <v>248</v>
      </c>
      <c r="B34" s="43" t="str">
        <f si="1" t="shared"/>
        <v>US</v>
      </c>
      <c r="C34" s="43" t="str">
        <f si="2" t="shared"/>
        <v xml:space="preserve">US010 </v>
      </c>
      <c r="D34" s="43" t="str">
        <f si="3" t="shared"/>
        <v>047</v>
      </c>
      <c r="E34" s="53">
        <v>665</v>
      </c>
      <c r="F34" s="53">
        <v>3.3700000000000001</v>
      </c>
      <c r="G34" s="54" t="s">
        <v>251</v>
      </c>
      <c r="H34" s="54" t="s">
        <v>8</v>
      </c>
      <c r="I34" s="55" t="s">
        <v>252</v>
      </c>
      <c r="J34" s="55" t="s">
        <v>253</v>
      </c>
      <c r="K34" s="48" t="s">
        <v>90</v>
      </c>
      <c r="L34" s="48" t="s">
        <v>254</v>
      </c>
      <c r="M34" s="49">
        <v>2</v>
      </c>
      <c r="N34" s="50" t="s">
        <v>50</v>
      </c>
      <c r="O34" s="56" t="s">
        <v>233</v>
      </c>
    </row>
    <row ht="108" customHeight="1" hidden="1" r="35">
      <c r="A35" s="52" t="s">
        <v>255</v>
      </c>
      <c r="B35" s="43" t="str">
        <f si="1" t="shared"/>
        <v>FR</v>
      </c>
      <c r="C35" s="43" t="str">
        <f si="2" t="shared"/>
        <v xml:space="preserve">FR 07 </v>
      </c>
      <c r="D35" s="43" t="str">
        <f si="3" t="shared"/>
        <v>048</v>
      </c>
      <c r="E35" s="54" t="s">
        <v>258</v>
      </c>
      <c r="F35" s="53">
        <v>3.6600000000000001</v>
      </c>
      <c r="G35" s="57"/>
      <c r="H35" s="54" t="s">
        <v>8</v>
      </c>
      <c r="I35" s="60" t="s">
        <v>259</v>
      </c>
      <c r="J35" s="54" t="s">
        <v>260</v>
      </c>
      <c r="K35" s="48" t="s">
        <v>27</v>
      </c>
      <c r="L35" s="48" t="s">
        <v>261</v>
      </c>
      <c r="M35" s="49">
        <v>2</v>
      </c>
      <c r="N35" s="48" t="s">
        <v>71</v>
      </c>
      <c r="O35" s="56" t="s">
        <v>64</v>
      </c>
    </row>
    <row ht="108" customHeight="1" hidden="1" r="36">
      <c r="A36" s="52" t="s">
        <v>262</v>
      </c>
      <c r="B36" s="43" t="str">
        <f si="1" t="shared"/>
        <v>FR</v>
      </c>
      <c r="C36" s="43" t="str">
        <f si="2" t="shared"/>
        <v xml:space="preserve">FR 08 </v>
      </c>
      <c r="D36" s="43" t="str">
        <f si="3" t="shared"/>
        <v>049</v>
      </c>
      <c r="E36" s="53">
        <v>850</v>
      </c>
      <c r="F36" s="53">
        <v>3.6800000000000002</v>
      </c>
      <c r="G36" s="57"/>
      <c r="H36" s="54" t="s">
        <v>8</v>
      </c>
      <c r="I36" s="60" t="s">
        <v>265</v>
      </c>
      <c r="J36" s="60" t="s">
        <v>266</v>
      </c>
      <c r="K36" s="48" t="s">
        <v>26</v>
      </c>
      <c r="L36" s="48"/>
      <c r="M36" s="49">
        <v>1</v>
      </c>
      <c r="N36" s="48" t="s">
        <v>50</v>
      </c>
      <c r="O36" s="56" t="s">
        <v>64</v>
      </c>
    </row>
    <row ht="108" customHeight="1" hidden="1" r="37">
      <c r="A37" s="52" t="s">
        <v>267</v>
      </c>
      <c r="B37" s="43" t="str">
        <f si="1" t="shared"/>
        <v>GB</v>
      </c>
      <c r="C37" s="43" t="str">
        <f si="2" t="shared"/>
        <v xml:space="preserve">GB 4 </v>
      </c>
      <c r="D37" s="43" t="str">
        <f si="3" t="shared"/>
        <v>050</v>
      </c>
      <c r="E37" s="53">
        <v>880</v>
      </c>
      <c r="F37" s="53">
        <v>3.7400000000000002</v>
      </c>
      <c r="G37" s="57"/>
      <c r="H37" s="54" t="s">
        <v>8</v>
      </c>
      <c r="I37" s="54" t="s">
        <v>270</v>
      </c>
      <c r="J37" s="54" t="s">
        <v>271</v>
      </c>
      <c r="K37" s="48" t="s">
        <v>27</v>
      </c>
      <c r="L37" s="48" t="s">
        <v>272</v>
      </c>
      <c r="M37" s="49">
        <v>2</v>
      </c>
      <c r="N37" s="50" t="s">
        <v>50</v>
      </c>
      <c r="O37" s="56" t="s">
        <v>189</v>
      </c>
    </row>
    <row customFormat="1" ht="108" customHeight="1" hidden="1" r="38" s="0">
      <c r="A38" s="52" t="s">
        <v>273</v>
      </c>
      <c r="B38" s="43" t="str">
        <f si="1" t="shared"/>
        <v>KR</v>
      </c>
      <c r="C38" s="43" t="str">
        <f si="2" t="shared"/>
        <v xml:space="preserve">KR 02 </v>
      </c>
      <c r="D38" s="43" t="str">
        <f si="3" t="shared"/>
        <v>052</v>
      </c>
      <c r="E38" s="54" t="s">
        <v>276</v>
      </c>
      <c r="F38" s="53">
        <v>3.7400000000000002</v>
      </c>
      <c r="G38" s="57"/>
      <c r="H38" s="54" t="s">
        <v>7</v>
      </c>
      <c r="I38" s="54" t="s">
        <v>277</v>
      </c>
      <c r="J38" s="54" t="s">
        <v>278</v>
      </c>
      <c r="K38" s="0" t="s">
        <v>279</v>
      </c>
      <c r="L38" s="48" t="s">
        <v>280</v>
      </c>
      <c r="M38" s="49">
        <v>2</v>
      </c>
      <c r="N38" s="48" t="s">
        <v>71</v>
      </c>
      <c r="O38" s="56" t="s">
        <v>64</v>
      </c>
      <c r="P38" s="0" t="s">
        <v>122</v>
      </c>
    </row>
    <row customFormat="1" ht="108" customHeight="1" hidden="1" r="39" s="0">
      <c r="A39" s="52" t="s">
        <v>281</v>
      </c>
      <c r="B39" s="43" t="str">
        <f si="1" t="shared"/>
        <v>CR</v>
      </c>
      <c r="C39" s="43" t="str">
        <f si="2" t="shared"/>
        <v xml:space="preserve">CR </v>
      </c>
      <c r="D39" s="43" t="str">
        <f si="3" t="shared"/>
        <v>051</v>
      </c>
      <c r="E39" s="54" t="s">
        <v>283</v>
      </c>
      <c r="F39" s="53">
        <v>3.7400000000000002</v>
      </c>
      <c r="G39" s="57"/>
      <c r="H39" s="54" t="s">
        <v>8</v>
      </c>
      <c r="I39" s="54" t="s">
        <v>284</v>
      </c>
      <c r="J39" s="48"/>
      <c r="K39" s="48" t="s">
        <v>28</v>
      </c>
      <c r="L39" s="48" t="s">
        <v>285</v>
      </c>
      <c r="M39" s="49">
        <v>2</v>
      </c>
      <c r="N39" s="48" t="s">
        <v>71</v>
      </c>
      <c r="O39" s="56" t="s">
        <v>64</v>
      </c>
      <c r="P39" s="0" t="s">
        <v>122</v>
      </c>
    </row>
    <row customFormat="1" ht="108" customHeight="1" hidden="1" r="40" s="0">
      <c r="A40" s="52" t="s">
        <v>286</v>
      </c>
      <c r="B40" s="43" t="str">
        <f si="1" t="shared"/>
        <v>CR</v>
      </c>
      <c r="C40" s="43" t="str">
        <f si="2" t="shared"/>
        <v xml:space="preserve">CR </v>
      </c>
      <c r="D40" s="43" t="str">
        <f si="3" t="shared"/>
        <v>053</v>
      </c>
      <c r="E40" s="54" t="s">
        <v>288</v>
      </c>
      <c r="F40" s="53">
        <v>3.75</v>
      </c>
      <c r="G40" s="57"/>
      <c r="H40" s="54" t="s">
        <v>8</v>
      </c>
      <c r="I40" s="54" t="s">
        <v>289</v>
      </c>
      <c r="J40" s="48"/>
      <c r="K40" s="48" t="s">
        <v>27</v>
      </c>
      <c r="L40" s="48" t="s">
        <v>290</v>
      </c>
      <c r="M40" s="49">
        <v>2</v>
      </c>
      <c r="N40" s="48" t="s">
        <v>71</v>
      </c>
      <c r="O40" s="36" t="s">
        <v>64</v>
      </c>
      <c r="P40" s="0" t="s">
        <v>122</v>
      </c>
    </row>
    <row ht="108" customHeight="1" hidden="1" r="41">
      <c r="A41" s="52" t="s">
        <v>291</v>
      </c>
      <c r="B41" s="43" t="str">
        <f si="1" t="shared"/>
        <v>FR</v>
      </c>
      <c r="C41" s="43" t="str">
        <f si="2" t="shared"/>
        <v xml:space="preserve">FR 09 </v>
      </c>
      <c r="D41" s="43" t="str">
        <f si="3" t="shared"/>
        <v>054</v>
      </c>
      <c r="E41" s="53">
        <v>918</v>
      </c>
      <c r="F41" s="53">
        <v>3.77</v>
      </c>
      <c r="G41" s="57"/>
      <c r="H41" s="54" t="s">
        <v>8</v>
      </c>
      <c r="I41" s="60" t="s">
        <v>294</v>
      </c>
      <c r="J41" s="54" t="s">
        <v>295</v>
      </c>
      <c r="K41" s="48" t="s">
        <v>26</v>
      </c>
      <c r="L41" s="48"/>
      <c r="M41" s="49">
        <v>1</v>
      </c>
      <c r="N41" s="48" t="s">
        <v>50</v>
      </c>
      <c r="O41" s="56" t="s">
        <v>64</v>
      </c>
    </row>
    <row ht="108" customHeight="1" hidden="1" r="42">
      <c r="A42" s="52" t="s">
        <v>296</v>
      </c>
      <c r="B42" s="43" t="str">
        <f si="1" t="shared"/>
        <v>CR</v>
      </c>
      <c r="C42" s="43" t="str">
        <f si="2" t="shared"/>
        <v xml:space="preserve">CR </v>
      </c>
      <c r="D42" s="43" t="str">
        <f si="3" t="shared"/>
        <v>055</v>
      </c>
      <c r="E42" s="54" t="s">
        <v>298</v>
      </c>
      <c r="F42" s="53">
        <v>3.7799999999999998</v>
      </c>
      <c r="G42" s="57"/>
      <c r="H42" s="54" t="s">
        <v>8</v>
      </c>
      <c r="I42" s="54" t="s">
        <v>126</v>
      </c>
      <c r="J42" s="48"/>
      <c r="K42" s="48" t="s">
        <v>26</v>
      </c>
      <c r="L42" s="48"/>
      <c r="M42" s="49">
        <v>1</v>
      </c>
      <c r="N42" s="48" t="s">
        <v>50</v>
      </c>
      <c r="O42" s="36" t="s">
        <v>64</v>
      </c>
    </row>
    <row ht="108" customHeight="1" hidden="1" r="43">
      <c r="A43" s="52" t="s">
        <v>299</v>
      </c>
      <c r="B43" s="43" t="str">
        <f si="1" t="shared"/>
        <v>CR</v>
      </c>
      <c r="C43" s="43" t="str">
        <f si="2" t="shared"/>
        <v xml:space="preserve">CR </v>
      </c>
      <c r="D43" s="43" t="str">
        <f si="3" t="shared"/>
        <v>056</v>
      </c>
      <c r="E43" s="54" t="s">
        <v>301</v>
      </c>
      <c r="F43" s="53">
        <v>3.79</v>
      </c>
      <c r="G43" s="57"/>
      <c r="H43" s="54" t="s">
        <v>8</v>
      </c>
      <c r="I43" s="54" t="s">
        <v>126</v>
      </c>
      <c r="J43" s="48"/>
      <c r="K43" s="48" t="s">
        <v>26</v>
      </c>
      <c r="L43" s="48"/>
      <c r="M43" s="49">
        <v>1</v>
      </c>
      <c r="N43" s="48" t="s">
        <v>50</v>
      </c>
      <c r="O43" s="36" t="s">
        <v>64</v>
      </c>
    </row>
    <row ht="108" customHeight="1" hidden="1" r="44">
      <c r="A44" s="52" t="s">
        <v>302</v>
      </c>
      <c r="B44" s="43" t="str">
        <f si="1" t="shared"/>
        <v>CR</v>
      </c>
      <c r="C44" s="43" t="str">
        <f si="2" t="shared"/>
        <v xml:space="preserve">CR </v>
      </c>
      <c r="D44" s="43" t="str">
        <f si="3" t="shared"/>
        <v>057</v>
      </c>
      <c r="E44" s="54" t="s">
        <v>304</v>
      </c>
      <c r="F44" s="53">
        <v>3.7999999999999998</v>
      </c>
      <c r="G44" s="57"/>
      <c r="H44" s="54" t="s">
        <v>8</v>
      </c>
      <c r="I44" s="54" t="s">
        <v>126</v>
      </c>
      <c r="J44" s="48"/>
      <c r="K44" s="48" t="s">
        <v>26</v>
      </c>
      <c r="L44" s="48" t="s">
        <v>305</v>
      </c>
      <c r="M44" s="49">
        <v>1</v>
      </c>
      <c r="N44" s="48" t="s">
        <v>50</v>
      </c>
      <c r="O44" s="36" t="s">
        <v>64</v>
      </c>
    </row>
    <row ht="108" customHeight="1" hidden="1" r="45">
      <c r="A45" s="62" t="s">
        <v>306</v>
      </c>
      <c r="B45" s="43" t="str">
        <f si="1" t="shared"/>
        <v>DE</v>
      </c>
      <c r="C45" s="43" t="str">
        <f si="2" t="shared"/>
        <v xml:space="preserve">DE </v>
      </c>
      <c r="D45" s="43" t="str">
        <f si="3" t="shared"/>
        <v>058</v>
      </c>
      <c r="E45" s="53">
        <v>961</v>
      </c>
      <c r="F45" s="53">
        <v>3.8100000000000001</v>
      </c>
      <c r="G45" s="57"/>
      <c r="H45" s="57" t="s">
        <v>9</v>
      </c>
      <c r="I45" s="54" t="s">
        <v>308</v>
      </c>
      <c r="J45" s="54" t="s">
        <v>309</v>
      </c>
      <c r="K45" s="48" t="s">
        <v>26</v>
      </c>
      <c r="L45" s="48"/>
      <c r="M45" s="49">
        <v>1</v>
      </c>
      <c r="N45" s="48" t="s">
        <v>50</v>
      </c>
      <c r="O45" s="36" t="s">
        <v>64</v>
      </c>
    </row>
    <row ht="108" customHeight="1" hidden="1" r="46">
      <c r="A46" s="52" t="s">
        <v>310</v>
      </c>
      <c r="B46" s="43" t="str">
        <f si="1" t="shared"/>
        <v>US</v>
      </c>
      <c r="C46" s="43" t="str">
        <f si="2" t="shared"/>
        <v xml:space="preserve">US011 </v>
      </c>
      <c r="D46" s="43" t="str">
        <f si="3" t="shared"/>
        <v>059</v>
      </c>
      <c r="E46" s="53">
        <v>965</v>
      </c>
      <c r="F46" s="53">
        <v>3.8199999999999998</v>
      </c>
      <c r="G46" s="57"/>
      <c r="H46" s="54" t="s">
        <v>8</v>
      </c>
      <c r="I46" s="54" t="s">
        <v>313</v>
      </c>
      <c r="J46" s="54" t="s">
        <v>314</v>
      </c>
      <c r="K46" s="48" t="s">
        <v>26</v>
      </c>
      <c r="L46" s="48"/>
      <c r="M46" s="49">
        <v>1</v>
      </c>
      <c r="N46" s="48" t="s">
        <v>50</v>
      </c>
      <c r="O46" s="56" t="s">
        <v>64</v>
      </c>
    </row>
    <row ht="108" customHeight="1" hidden="1" r="47">
      <c r="A47" s="52" t="s">
        <v>315</v>
      </c>
      <c r="B47" s="43" t="str">
        <f si="1" t="shared"/>
        <v>US</v>
      </c>
      <c r="C47" s="43" t="str">
        <f si="2" t="shared"/>
        <v xml:space="preserve">US012 </v>
      </c>
      <c r="D47" s="43" t="str">
        <f si="3" t="shared"/>
        <v>060</v>
      </c>
      <c r="E47" s="53">
        <v>999</v>
      </c>
      <c r="F47" s="53">
        <v>3.8799999999999999</v>
      </c>
      <c r="G47" s="57"/>
      <c r="H47" s="54" t="s">
        <v>6</v>
      </c>
      <c r="I47" s="54" t="s">
        <v>318</v>
      </c>
      <c r="J47" s="54" t="s">
        <v>319</v>
      </c>
      <c r="K47" s="48" t="s">
        <v>26</v>
      </c>
      <c r="L47" s="48"/>
      <c r="M47" s="49">
        <v>1</v>
      </c>
      <c r="N47" s="48" t="s">
        <v>50</v>
      </c>
      <c r="O47" s="36" t="s">
        <v>64</v>
      </c>
    </row>
    <row ht="108" customHeight="1" hidden="1" r="48">
      <c r="A48" s="52" t="s">
        <v>320</v>
      </c>
      <c r="B48" s="43" t="str">
        <f si="1" t="shared"/>
        <v>US</v>
      </c>
      <c r="C48" s="43" t="str">
        <f si="2" t="shared"/>
        <v xml:space="preserve">US013 </v>
      </c>
      <c r="D48" s="43" t="str">
        <f si="3" t="shared"/>
        <v>063</v>
      </c>
      <c r="E48" s="53">
        <v>1002</v>
      </c>
      <c r="F48" s="53">
        <v>3.8900000000000001</v>
      </c>
      <c r="G48" s="57"/>
      <c r="H48" s="54" t="s">
        <v>6</v>
      </c>
      <c r="I48" s="54" t="s">
        <v>323</v>
      </c>
      <c r="J48" s="54" t="s">
        <v>195</v>
      </c>
      <c r="K48" s="48" t="s">
        <v>26</v>
      </c>
      <c r="L48" s="48"/>
      <c r="M48" s="49">
        <v>1</v>
      </c>
      <c r="N48" s="48" t="s">
        <v>50</v>
      </c>
      <c r="O48" s="36" t="s">
        <v>64</v>
      </c>
    </row>
    <row ht="108" customHeight="1" hidden="1" r="49">
      <c r="A49" s="62" t="s">
        <v>324</v>
      </c>
      <c r="B49" s="43" t="str">
        <f si="1" t="shared"/>
        <v>CR</v>
      </c>
      <c r="C49" s="43" t="str">
        <f si="2" t="shared"/>
        <v xml:space="preserve">CR </v>
      </c>
      <c r="D49" s="43" t="str">
        <f si="3" t="shared"/>
        <v>064</v>
      </c>
      <c r="E49" s="54" t="s">
        <v>326</v>
      </c>
      <c r="F49" s="53">
        <v>3.8999999999999999</v>
      </c>
      <c r="G49" s="57"/>
      <c r="H49" s="54" t="s">
        <v>8</v>
      </c>
      <c r="I49" s="54" t="s">
        <v>126</v>
      </c>
      <c r="J49" s="48"/>
      <c r="K49" s="48" t="s">
        <v>26</v>
      </c>
      <c r="L49" s="48" t="s">
        <v>327</v>
      </c>
      <c r="M49" s="49">
        <v>1</v>
      </c>
      <c r="N49" s="48" t="s">
        <v>50</v>
      </c>
      <c r="O49" s="36" t="s">
        <v>64</v>
      </c>
    </row>
    <row ht="168" customHeight="1" hidden="1" r="50">
      <c r="A50" s="52" t="s">
        <v>328</v>
      </c>
      <c r="B50" s="43" t="str">
        <f si="1" t="shared"/>
        <v>US</v>
      </c>
      <c r="C50" s="43" t="str">
        <f si="2" t="shared"/>
        <v xml:space="preserve">US014 </v>
      </c>
      <c r="D50" s="43" t="str">
        <f si="3" t="shared"/>
        <v>067</v>
      </c>
      <c r="E50" s="53">
        <v>1033</v>
      </c>
      <c r="F50" s="53">
        <v>3.96</v>
      </c>
      <c r="G50" s="54" t="s">
        <v>331</v>
      </c>
      <c r="H50" s="54" t="s">
        <v>8</v>
      </c>
      <c r="I50" s="55" t="s">
        <v>332</v>
      </c>
      <c r="J50" s="54" t="s">
        <v>195</v>
      </c>
      <c r="K50" s="48" t="s">
        <v>26</v>
      </c>
      <c r="L50" s="48" t="s">
        <v>333</v>
      </c>
      <c r="M50" s="49">
        <v>2</v>
      </c>
      <c r="N50" s="50" t="s">
        <v>50</v>
      </c>
      <c r="O50" s="56" t="s">
        <v>189</v>
      </c>
    </row>
    <row ht="156" customHeight="1" hidden="1" r="51">
      <c r="A51" s="52" t="s">
        <v>334</v>
      </c>
      <c r="B51" s="43" t="str">
        <f si="1" t="shared"/>
        <v>US</v>
      </c>
      <c r="C51" s="43" t="str">
        <f si="2" t="shared"/>
        <v xml:space="preserve">US090 </v>
      </c>
      <c r="D51" s="43" t="str">
        <f si="3" t="shared"/>
        <v>065</v>
      </c>
      <c r="E51" s="53">
        <v>1034</v>
      </c>
      <c r="F51" s="53">
        <v>3.96</v>
      </c>
      <c r="G51" s="57"/>
      <c r="H51" s="54" t="s">
        <v>6</v>
      </c>
      <c r="I51" s="54" t="s">
        <v>337</v>
      </c>
      <c r="J51" s="54" t="s">
        <v>195</v>
      </c>
      <c r="K51" s="48" t="s">
        <v>26</v>
      </c>
      <c r="L51" s="48" t="s">
        <v>338</v>
      </c>
      <c r="M51" s="49">
        <v>2</v>
      </c>
      <c r="N51" s="50" t="s">
        <v>50</v>
      </c>
      <c r="O51" s="56" t="s">
        <v>92</v>
      </c>
    </row>
    <row ht="108" customHeight="1" hidden="1" r="52">
      <c r="A52" s="52" t="s">
        <v>339</v>
      </c>
      <c r="B52" s="43" t="str">
        <f si="1" t="shared"/>
        <v>GB</v>
      </c>
      <c r="C52" s="43" t="str">
        <f si="2" t="shared"/>
        <v xml:space="preserve">GB 5 </v>
      </c>
      <c r="D52" s="43" t="str">
        <f si="3" t="shared"/>
        <v>066</v>
      </c>
      <c r="E52" s="53">
        <v>1035</v>
      </c>
      <c r="F52" s="53">
        <v>3.96</v>
      </c>
      <c r="G52" s="57"/>
      <c r="H52" s="54" t="s">
        <v>8</v>
      </c>
      <c r="I52" s="54" t="s">
        <v>342</v>
      </c>
      <c r="J52" s="54" t="s">
        <v>343</v>
      </c>
      <c r="K52" s="48" t="s">
        <v>26</v>
      </c>
      <c r="L52" s="48" t="s">
        <v>344</v>
      </c>
      <c r="M52" s="49">
        <v>2</v>
      </c>
      <c r="N52" s="50" t="s">
        <v>50</v>
      </c>
      <c r="O52" s="56" t="s">
        <v>92</v>
      </c>
    </row>
    <row ht="108" customHeight="1" hidden="1" r="53">
      <c r="A53" s="52" t="s">
        <v>345</v>
      </c>
      <c r="B53" s="43" t="str">
        <f si="1" t="shared"/>
        <v>US</v>
      </c>
      <c r="C53" s="43" t="str">
        <f si="2" t="shared"/>
        <v xml:space="preserve">US021 </v>
      </c>
      <c r="D53" s="43" t="str">
        <f si="3" t="shared"/>
        <v>070</v>
      </c>
      <c r="E53" s="53">
        <v>1544</v>
      </c>
      <c r="F53" s="53">
        <v>5.0199999999999996</v>
      </c>
      <c r="G53" s="57"/>
      <c r="H53" s="54" t="s">
        <v>6</v>
      </c>
      <c r="I53" s="54" t="s">
        <v>348</v>
      </c>
      <c r="J53" s="54" t="s">
        <v>349</v>
      </c>
      <c r="K53" s="48" t="s">
        <v>26</v>
      </c>
      <c r="L53" s="48"/>
      <c r="M53" s="49">
        <v>1</v>
      </c>
      <c r="N53" s="48" t="s">
        <v>50</v>
      </c>
      <c r="O53" s="51" t="s">
        <v>51</v>
      </c>
    </row>
    <row ht="108" customHeight="1" hidden="1" r="54">
      <c r="A54" s="62" t="s">
        <v>350</v>
      </c>
      <c r="B54" s="43" t="str">
        <f si="1" t="shared"/>
        <v>DE</v>
      </c>
      <c r="C54" s="43" t="str">
        <f si="2" t="shared"/>
        <v xml:space="preserve">DE </v>
      </c>
      <c r="D54" s="43" t="str">
        <f si="3" t="shared"/>
        <v>071</v>
      </c>
      <c r="E54" s="53">
        <v>1544</v>
      </c>
      <c r="F54" s="53">
        <v>5.0199999999999996</v>
      </c>
      <c r="G54" s="57"/>
      <c r="H54" s="54" t="s">
        <v>6</v>
      </c>
      <c r="I54" s="54" t="s">
        <v>352</v>
      </c>
      <c r="J54" s="54" t="s">
        <v>353</v>
      </c>
      <c r="K54" s="48" t="s">
        <v>26</v>
      </c>
      <c r="L54" s="48"/>
      <c r="M54" s="49">
        <v>1</v>
      </c>
      <c r="N54" s="48" t="s">
        <v>50</v>
      </c>
      <c r="O54" s="51" t="s">
        <v>51</v>
      </c>
    </row>
    <row ht="108" customHeight="1" hidden="1" r="55">
      <c r="A55" s="62" t="s">
        <v>354</v>
      </c>
      <c r="B55" s="43" t="str">
        <f si="1" t="shared"/>
        <v>DE</v>
      </c>
      <c r="C55" s="43" t="str">
        <f si="2" t="shared"/>
        <v xml:space="preserve">DE </v>
      </c>
      <c r="D55" s="43" t="str">
        <f si="3" t="shared"/>
        <v>072</v>
      </c>
      <c r="E55" s="53">
        <v>1551</v>
      </c>
      <c r="F55" s="53">
        <v>5.0199999999999996</v>
      </c>
      <c r="G55" s="57"/>
      <c r="H55" s="54" t="s">
        <v>6</v>
      </c>
      <c r="I55" s="54" t="s">
        <v>356</v>
      </c>
      <c r="J55" s="54" t="s">
        <v>357</v>
      </c>
      <c r="K55" s="48" t="s">
        <v>27</v>
      </c>
      <c r="L55" s="48" t="s">
        <v>358</v>
      </c>
      <c r="M55" s="49">
        <v>1</v>
      </c>
      <c r="N55" s="48" t="s">
        <v>50</v>
      </c>
      <c r="O55" s="56"/>
    </row>
    <row ht="108" customHeight="1" hidden="1" r="56">
      <c r="A56" s="62" t="s">
        <v>359</v>
      </c>
      <c r="B56" s="43" t="str">
        <f si="1" t="shared"/>
        <v>CR</v>
      </c>
      <c r="C56" s="43" t="str">
        <f si="2" t="shared"/>
        <v xml:space="preserve">CR </v>
      </c>
      <c r="D56" s="43" t="str">
        <f si="3" t="shared"/>
        <v>090</v>
      </c>
      <c r="E56" s="54" t="s">
        <v>361</v>
      </c>
      <c r="F56" s="53">
        <v>6.0300000000000002</v>
      </c>
      <c r="G56" s="57"/>
      <c r="H56" s="54" t="s">
        <v>8</v>
      </c>
      <c r="I56" s="54" t="s">
        <v>362</v>
      </c>
      <c r="J56" s="54" t="s">
        <v>363</v>
      </c>
      <c r="K56" s="48" t="s">
        <v>28</v>
      </c>
      <c r="L56" s="48" t="s">
        <v>364</v>
      </c>
      <c r="M56" s="49">
        <v>2</v>
      </c>
      <c r="N56" s="48" t="s">
        <v>50</v>
      </c>
      <c r="O56" s="56"/>
    </row>
    <row ht="108" customHeight="1" hidden="1" r="57">
      <c r="A57" s="62" t="s">
        <v>365</v>
      </c>
      <c r="B57" s="43" t="str">
        <f si="1" t="shared"/>
        <v>DE</v>
      </c>
      <c r="C57" s="43" t="str">
        <f si="2" t="shared"/>
        <v xml:space="preserve">DE </v>
      </c>
      <c r="D57" s="43" t="str">
        <f si="3" t="shared"/>
        <v>110</v>
      </c>
      <c r="E57" s="53">
        <v>2017</v>
      </c>
      <c r="F57" s="53">
        <v>7.04</v>
      </c>
      <c r="G57" s="57"/>
      <c r="H57" s="57" t="s">
        <v>9</v>
      </c>
      <c r="I57" s="54" t="s">
        <v>367</v>
      </c>
      <c r="J57" s="54" t="s">
        <v>368</v>
      </c>
      <c r="K57" s="48" t="s">
        <v>26</v>
      </c>
      <c r="L57" s="48"/>
      <c r="M57" s="49">
        <v>1</v>
      </c>
      <c r="N57" s="48" t="s">
        <v>50</v>
      </c>
      <c r="O57" s="56"/>
    </row>
    <row ht="108" customHeight="1" hidden="1" r="58">
      <c r="A58" s="52" t="s">
        <v>369</v>
      </c>
      <c r="B58" s="43" t="str">
        <f si="1" t="shared"/>
        <v>US</v>
      </c>
      <c r="C58" s="43" t="str">
        <f si="2" t="shared"/>
        <v xml:space="preserve">US037 </v>
      </c>
      <c r="D58" s="43" t="str">
        <f si="3" t="shared"/>
        <v>111</v>
      </c>
      <c r="E58" s="53">
        <v>2029</v>
      </c>
      <c r="F58" s="53">
        <v>8</v>
      </c>
      <c r="G58" s="57"/>
      <c r="H58" s="54" t="s">
        <v>8</v>
      </c>
      <c r="I58" s="60" t="s">
        <v>372</v>
      </c>
      <c r="J58" s="54" t="s">
        <v>373</v>
      </c>
      <c r="K58" s="48" t="s">
        <v>26</v>
      </c>
      <c r="L58" s="48" t="s">
        <v>374</v>
      </c>
      <c r="M58" s="49">
        <v>2</v>
      </c>
      <c r="N58" s="48" t="s">
        <v>50</v>
      </c>
      <c r="O58" s="56"/>
    </row>
    <row ht="108" customHeight="1" hidden="1" r="59">
      <c r="A59" s="52" t="s">
        <v>375</v>
      </c>
      <c r="B59" s="43" t="str">
        <f si="1" t="shared"/>
        <v>US</v>
      </c>
      <c r="C59" s="43" t="str">
        <f si="2" t="shared"/>
        <v xml:space="preserve">US042 </v>
      </c>
      <c r="D59" s="43" t="str">
        <f si="3" t="shared"/>
        <v>123</v>
      </c>
      <c r="E59" s="53">
        <v>2101</v>
      </c>
      <c r="F59" s="53">
        <v>9.0099999999999998</v>
      </c>
      <c r="G59" s="54" t="s">
        <v>378</v>
      </c>
      <c r="H59" s="54" t="s">
        <v>8</v>
      </c>
      <c r="I59" s="54" t="s">
        <v>379</v>
      </c>
      <c r="J59" s="54" t="s">
        <v>380</v>
      </c>
      <c r="K59" s="48" t="s">
        <v>26</v>
      </c>
      <c r="L59" s="48" t="s">
        <v>381</v>
      </c>
      <c r="M59" s="49">
        <v>1</v>
      </c>
      <c r="N59" s="48" t="s">
        <v>50</v>
      </c>
      <c r="O59" s="56"/>
    </row>
    <row ht="108" customHeight="1" hidden="1" r="60">
      <c r="A60" s="52" t="s">
        <v>382</v>
      </c>
      <c r="B60" s="43" t="str">
        <f si="1" t="shared"/>
        <v>FR</v>
      </c>
      <c r="C60" s="43" t="str">
        <f si="2" t="shared"/>
        <v xml:space="preserve">FR 20 </v>
      </c>
      <c r="D60" s="43" t="str">
        <f si="3" t="shared"/>
        <v>122</v>
      </c>
      <c r="E60" s="54" t="s">
        <v>385</v>
      </c>
      <c r="F60" s="53">
        <v>9.0099999999999998</v>
      </c>
      <c r="G60" s="57"/>
      <c r="H60" s="54" t="s">
        <v>8</v>
      </c>
      <c r="I60" s="60" t="s">
        <v>386</v>
      </c>
      <c r="J60" s="65" t="s">
        <v>387</v>
      </c>
      <c r="K60" s="48" t="s">
        <v>27</v>
      </c>
      <c r="L60" s="48" t="s">
        <v>388</v>
      </c>
      <c r="M60" s="49">
        <v>2</v>
      </c>
      <c r="N60" s="50" t="s">
        <v>50</v>
      </c>
      <c r="O60" s="56" t="s">
        <v>213</v>
      </c>
    </row>
    <row ht="108" customHeight="1" hidden="1" r="61">
      <c r="A61" s="62" t="s">
        <v>389</v>
      </c>
      <c r="B61" s="43" t="str">
        <f si="1" t="shared"/>
        <v>DE</v>
      </c>
      <c r="C61" s="43" t="str">
        <f si="2" t="shared"/>
        <v xml:space="preserve">DE </v>
      </c>
      <c r="D61" s="43" t="str">
        <f si="3" t="shared"/>
        <v>126</v>
      </c>
      <c r="E61" s="53">
        <v>2127</v>
      </c>
      <c r="F61" s="53">
        <v>9.0199999999999996</v>
      </c>
      <c r="G61" s="57"/>
      <c r="H61" s="57" t="s">
        <v>9</v>
      </c>
      <c r="I61" s="54" t="s">
        <v>391</v>
      </c>
      <c r="J61" s="54" t="s">
        <v>392</v>
      </c>
      <c r="K61" s="48" t="s">
        <v>26</v>
      </c>
      <c r="L61" s="48"/>
      <c r="M61" s="49">
        <v>1</v>
      </c>
      <c r="N61" s="48" t="s">
        <v>50</v>
      </c>
      <c r="O61" s="51" t="s">
        <v>51</v>
      </c>
    </row>
    <row ht="108" customHeight="1" hidden="1" r="62">
      <c r="A62" s="52" t="s">
        <v>393</v>
      </c>
      <c r="B62" s="43" t="str">
        <f si="1" t="shared"/>
        <v>GB</v>
      </c>
      <c r="C62" s="43" t="str">
        <f si="2" t="shared"/>
        <v xml:space="preserve">GB 20 </v>
      </c>
      <c r="D62" s="43" t="str">
        <f si="3" t="shared"/>
        <v>129</v>
      </c>
      <c r="E62" s="53">
        <v>2129</v>
      </c>
      <c r="F62" s="53">
        <v>9.0199999999999996</v>
      </c>
      <c r="G62" s="54" t="s">
        <v>396</v>
      </c>
      <c r="H62" s="54" t="s">
        <v>8</v>
      </c>
      <c r="I62" s="54" t="s">
        <v>397</v>
      </c>
      <c r="J62" s="54" t="s">
        <v>398</v>
      </c>
      <c r="K62" s="48" t="s">
        <v>26</v>
      </c>
      <c r="L62" s="48"/>
      <c r="M62" s="49">
        <v>1</v>
      </c>
      <c r="N62" s="48" t="s">
        <v>50</v>
      </c>
      <c r="O62" s="51" t="s">
        <v>51</v>
      </c>
    </row>
    <row ht="108" customHeight="1" hidden="1" r="63">
      <c r="A63" s="52" t="s">
        <v>399</v>
      </c>
      <c r="B63" s="43" t="str">
        <f si="1" t="shared"/>
        <v>GB</v>
      </c>
      <c r="C63" s="43" t="str">
        <f si="2" t="shared"/>
        <v xml:space="preserve">GB 21 </v>
      </c>
      <c r="D63" s="43" t="str">
        <f si="3" t="shared"/>
        <v>130</v>
      </c>
      <c r="E63" s="53">
        <v>2132</v>
      </c>
      <c r="F63" s="53">
        <v>9.0199999999999996</v>
      </c>
      <c r="G63" s="54" t="s">
        <v>396</v>
      </c>
      <c r="H63" s="54" t="s">
        <v>7</v>
      </c>
      <c r="I63" s="54" t="s">
        <v>402</v>
      </c>
      <c r="J63" s="54" t="s">
        <v>403</v>
      </c>
      <c r="K63" s="48" t="s">
        <v>26</v>
      </c>
      <c r="L63" s="48"/>
      <c r="M63" s="49">
        <v>1</v>
      </c>
      <c r="N63" s="48" t="s">
        <v>50</v>
      </c>
      <c r="O63" s="51" t="s">
        <v>51</v>
      </c>
    </row>
    <row ht="108" customHeight="1" hidden="1" r="64">
      <c r="A64" s="52" t="s">
        <v>404</v>
      </c>
      <c r="B64" s="43" t="str">
        <f si="1" t="shared"/>
        <v>US</v>
      </c>
      <c r="C64" s="43" t="str">
        <f si="2" t="shared"/>
        <v xml:space="preserve">US043 </v>
      </c>
      <c r="D64" s="43" t="str">
        <f si="3" t="shared"/>
        <v>131</v>
      </c>
      <c r="E64" s="53">
        <v>2132</v>
      </c>
      <c r="F64" s="53">
        <v>9.0199999999999996</v>
      </c>
      <c r="G64" s="54" t="s">
        <v>407</v>
      </c>
      <c r="H64" s="54" t="s">
        <v>8</v>
      </c>
      <c r="I64" s="60" t="s">
        <v>408</v>
      </c>
      <c r="J64" s="54" t="s">
        <v>409</v>
      </c>
      <c r="K64" s="48" t="s">
        <v>26</v>
      </c>
      <c r="L64" s="48"/>
      <c r="M64" s="49">
        <v>1</v>
      </c>
      <c r="N64" s="48" t="s">
        <v>50</v>
      </c>
      <c r="O64" s="56"/>
    </row>
    <row ht="108" customHeight="1" hidden="1" r="65">
      <c r="A65" s="52" t="s">
        <v>410</v>
      </c>
      <c r="B65" s="43" t="str">
        <f si="1" t="shared"/>
        <v>GB</v>
      </c>
      <c r="C65" s="43" t="str">
        <f si="2" t="shared"/>
        <v xml:space="preserve">GB 22 </v>
      </c>
      <c r="D65" s="43" t="str">
        <f si="3" t="shared"/>
        <v>132</v>
      </c>
      <c r="E65" s="53">
        <v>2165</v>
      </c>
      <c r="F65" s="53">
        <v>9.0199999999999996</v>
      </c>
      <c r="G65" s="54" t="s">
        <v>413</v>
      </c>
      <c r="H65" s="54" t="s">
        <v>6</v>
      </c>
      <c r="I65" s="54" t="s">
        <v>414</v>
      </c>
      <c r="J65" s="54" t="s">
        <v>415</v>
      </c>
      <c r="K65" s="48" t="s">
        <v>26</v>
      </c>
      <c r="L65" s="48"/>
      <c r="M65" s="49">
        <v>1</v>
      </c>
      <c r="N65" s="48" t="s">
        <v>50</v>
      </c>
      <c r="O65" s="56"/>
    </row>
    <row ht="108" customHeight="1" hidden="1" r="66">
      <c r="A66" s="52" t="s">
        <v>416</v>
      </c>
      <c r="B66" s="43" t="str">
        <f ref="B66:B129" si="4" t="shared">LEFT(A66,2)</f>
        <v>FR</v>
      </c>
      <c r="C66" s="43" t="str">
        <f ref="C66:C129" si="5" t="shared">LEFT(A66,(LEN(A66)-3))</f>
        <v xml:space="preserve">FR 21 </v>
      </c>
      <c r="D66" s="43" t="str">
        <f ref="D66:D129" si="6" t="shared">RIGHT(A66,3)</f>
        <v>124</v>
      </c>
      <c r="E66" s="54" t="s">
        <v>419</v>
      </c>
      <c r="F66" s="53">
        <v>9.0199999999999996</v>
      </c>
      <c r="G66" s="57"/>
      <c r="H66" s="54" t="s">
        <v>8</v>
      </c>
      <c r="I66" s="60" t="s">
        <v>420</v>
      </c>
      <c r="J66" s="54" t="s">
        <v>421</v>
      </c>
      <c r="K66" s="48" t="s">
        <v>26</v>
      </c>
      <c r="L66" s="48"/>
      <c r="M66" s="49">
        <v>1</v>
      </c>
      <c r="N66" s="48" t="s">
        <v>50</v>
      </c>
      <c r="O66" s="51" t="s">
        <v>51</v>
      </c>
    </row>
    <row ht="108" customHeight="1" hidden="1" r="67">
      <c r="A67" s="52" t="s">
        <v>422</v>
      </c>
      <c r="B67" s="43" t="str">
        <f si="4" t="shared"/>
        <v>FR</v>
      </c>
      <c r="C67" s="43" t="str">
        <f si="5" t="shared"/>
        <v xml:space="preserve">FR 22 </v>
      </c>
      <c r="D67" s="43" t="str">
        <f si="6" t="shared"/>
        <v>125</v>
      </c>
      <c r="E67" s="54" t="s">
        <v>425</v>
      </c>
      <c r="F67" s="53">
        <v>9.0199999999999996</v>
      </c>
      <c r="G67" s="57"/>
      <c r="H67" s="54" t="s">
        <v>8</v>
      </c>
      <c r="I67" s="60" t="s">
        <v>426</v>
      </c>
      <c r="J67" s="60" t="s">
        <v>427</v>
      </c>
      <c r="K67" s="48" t="s">
        <v>26</v>
      </c>
      <c r="L67" s="48"/>
      <c r="M67" s="49">
        <v>1</v>
      </c>
      <c r="N67" s="48" t="s">
        <v>50</v>
      </c>
      <c r="O67" s="56" t="s">
        <v>428</v>
      </c>
    </row>
    <row ht="108" customHeight="1" hidden="1" r="68">
      <c r="A68" s="62" t="s">
        <v>429</v>
      </c>
      <c r="B68" s="43" t="str">
        <f si="4" t="shared"/>
        <v>DE</v>
      </c>
      <c r="C68" s="43" t="str">
        <f si="5" t="shared"/>
        <v xml:space="preserve">DE </v>
      </c>
      <c r="D68" s="43" t="str">
        <f si="6" t="shared"/>
        <v>127</v>
      </c>
      <c r="E68" s="54" t="s">
        <v>431</v>
      </c>
      <c r="F68" s="53">
        <v>9.0199999999999996</v>
      </c>
      <c r="G68" s="57"/>
      <c r="H68" s="54" t="s">
        <v>8</v>
      </c>
      <c r="I68" s="54" t="s">
        <v>432</v>
      </c>
      <c r="J68" s="54" t="s">
        <v>433</v>
      </c>
      <c r="K68" s="48" t="s">
        <v>26</v>
      </c>
      <c r="L68" s="48"/>
      <c r="M68" s="49">
        <v>1</v>
      </c>
      <c r="N68" s="48" t="s">
        <v>50</v>
      </c>
      <c r="O68" s="56" t="s">
        <v>428</v>
      </c>
    </row>
    <row ht="108" customHeight="1" r="69">
      <c r="A69" s="52" t="s">
        <v>434</v>
      </c>
      <c r="B69" s="43" t="str">
        <f si="4" t="shared"/>
        <v>US</v>
      </c>
      <c r="C69" s="43" t="str">
        <f si="5" t="shared"/>
        <v xml:space="preserve">US048 </v>
      </c>
      <c r="D69" s="43" t="str">
        <f si="6" t="shared"/>
        <v>148</v>
      </c>
      <c r="E69" s="53">
        <v>2311</v>
      </c>
      <c r="F69" s="53">
        <v>9.0700000000000003</v>
      </c>
      <c r="G69" s="54" t="s">
        <v>437</v>
      </c>
      <c r="H69" s="54" t="s">
        <v>438</v>
      </c>
      <c r="I69" s="54" t="s">
        <v>439</v>
      </c>
      <c r="J69" s="54" t="s">
        <v>440</v>
      </c>
      <c r="K69" s="48" t="s">
        <v>26</v>
      </c>
      <c r="L69" s="48"/>
      <c r="M69" s="49">
        <v>1</v>
      </c>
      <c r="N69" s="48" t="s">
        <v>50</v>
      </c>
      <c r="O69" s="56"/>
    </row>
    <row ht="108" customHeight="1" hidden="1" r="70">
      <c r="A70" s="52" t="s">
        <v>441</v>
      </c>
      <c r="B70" s="43" t="str">
        <f si="4" t="shared"/>
        <v>FR</v>
      </c>
      <c r="C70" s="43" t="str">
        <f si="5" t="shared"/>
        <v xml:space="preserve">FR 27 </v>
      </c>
      <c r="D70" s="43" t="str">
        <f si="6" t="shared"/>
        <v>149</v>
      </c>
      <c r="E70" s="54" t="s">
        <v>444</v>
      </c>
      <c r="F70" s="53">
        <v>10.02</v>
      </c>
      <c r="G70" s="57"/>
      <c r="H70" s="54" t="s">
        <v>8</v>
      </c>
      <c r="I70" s="60" t="s">
        <v>445</v>
      </c>
      <c r="J70" s="60" t="s">
        <v>446</v>
      </c>
      <c r="K70" s="48" t="s">
        <v>26</v>
      </c>
      <c r="L70" s="48" t="s">
        <v>447</v>
      </c>
      <c r="M70" s="49">
        <v>2</v>
      </c>
      <c r="N70" s="50" t="s">
        <v>50</v>
      </c>
      <c r="O70" s="56" t="s">
        <v>213</v>
      </c>
    </row>
    <row ht="108" customHeight="1" hidden="1" r="71">
      <c r="A71" s="52" t="s">
        <v>448</v>
      </c>
      <c r="B71" s="43" t="str">
        <f si="4" t="shared"/>
        <v>US</v>
      </c>
      <c r="C71" s="43" t="str">
        <f si="5" t="shared"/>
        <v xml:space="preserve">US056 </v>
      </c>
      <c r="D71" s="43" t="str">
        <f si="6" t="shared"/>
        <v>169</v>
      </c>
      <c r="E71" s="53">
        <v>2533</v>
      </c>
      <c r="F71" s="53">
        <v>11.01</v>
      </c>
      <c r="G71" s="57"/>
      <c r="H71" s="54" t="s">
        <v>6</v>
      </c>
      <c r="I71" s="54" t="s">
        <v>451</v>
      </c>
      <c r="J71" s="54" t="s">
        <v>452</v>
      </c>
      <c r="K71" s="48" t="s">
        <v>30</v>
      </c>
      <c r="L71" s="48"/>
      <c r="M71" s="49">
        <v>1</v>
      </c>
      <c r="N71" s="48" t="s">
        <v>50</v>
      </c>
      <c r="O71" s="56"/>
    </row>
    <row ht="108" customHeight="1" hidden="1" r="72">
      <c r="A72" s="62" t="s">
        <v>453</v>
      </c>
      <c r="B72" s="43" t="str">
        <f si="4" t="shared"/>
        <v>CR</v>
      </c>
      <c r="C72" s="43" t="str">
        <f si="5" t="shared"/>
        <v xml:space="preserve">CR </v>
      </c>
      <c r="D72" s="43" t="str">
        <f si="6" t="shared"/>
        <v>170</v>
      </c>
      <c r="E72" s="53">
        <v>2533</v>
      </c>
      <c r="F72" s="53">
        <v>11.01</v>
      </c>
      <c r="G72" s="57"/>
      <c r="H72" s="54" t="s">
        <v>7</v>
      </c>
      <c r="I72" s="54" t="s">
        <v>455</v>
      </c>
      <c r="J72" s="48"/>
      <c r="K72" s="48" t="s">
        <v>30</v>
      </c>
      <c r="L72" s="48"/>
      <c r="M72" s="49">
        <v>1</v>
      </c>
      <c r="N72" s="48" t="s">
        <v>50</v>
      </c>
      <c r="O72" s="56"/>
    </row>
    <row ht="25" customHeight="1" hidden="1" r="73">
      <c r="A73" s="52" t="s">
        <v>456</v>
      </c>
      <c r="B73" s="43" t="str">
        <f si="4" t="shared"/>
        <v>US</v>
      </c>
      <c r="C73" s="43" t="str">
        <f si="5" t="shared"/>
        <v xml:space="preserve">US057 </v>
      </c>
      <c r="D73" s="43" t="str">
        <f si="6" t="shared"/>
        <v>171</v>
      </c>
      <c r="E73" s="53">
        <v>2534</v>
      </c>
      <c r="F73" s="53">
        <v>11.02</v>
      </c>
      <c r="G73" s="57"/>
      <c r="H73" s="54" t="s">
        <v>8</v>
      </c>
      <c r="I73" s="54" t="s">
        <v>459</v>
      </c>
      <c r="J73" s="54" t="s">
        <v>460</v>
      </c>
      <c r="K73" s="48" t="s">
        <v>26</v>
      </c>
      <c r="L73" s="48" t="s">
        <v>461</v>
      </c>
      <c r="M73" s="49">
        <v>1</v>
      </c>
      <c r="N73" s="48" t="s">
        <v>50</v>
      </c>
      <c r="O73" s="56"/>
    </row>
    <row ht="108" customHeight="1" hidden="1" r="74">
      <c r="A74" s="52" t="s">
        <v>462</v>
      </c>
      <c r="B74" s="43" t="str">
        <f si="4" t="shared"/>
        <v>FR</v>
      </c>
      <c r="C74" s="43" t="str">
        <f si="5" t="shared"/>
        <v xml:space="preserve">FR 39 </v>
      </c>
      <c r="D74" s="43" t="str">
        <f si="6" t="shared"/>
        <v>190</v>
      </c>
      <c r="E74" s="53">
        <v>2744</v>
      </c>
      <c r="F74" s="53">
        <v>12</v>
      </c>
      <c r="G74" s="57"/>
      <c r="H74" s="54" t="s">
        <v>8</v>
      </c>
      <c r="I74" s="60" t="s">
        <v>465</v>
      </c>
      <c r="J74" s="60" t="s">
        <v>466</v>
      </c>
      <c r="K74" s="48" t="s">
        <v>26</v>
      </c>
      <c r="L74" s="48"/>
      <c r="M74" s="49">
        <v>1</v>
      </c>
      <c r="N74" s="48" t="s">
        <v>50</v>
      </c>
      <c r="O74" s="56" t="s">
        <v>51</v>
      </c>
    </row>
    <row ht="108" customHeight="1" hidden="1" r="75">
      <c r="A75" s="52" t="s">
        <v>467</v>
      </c>
      <c r="B75" s="43" t="str">
        <f si="4" t="shared"/>
        <v>US</v>
      </c>
      <c r="C75" s="43" t="str">
        <f si="5" t="shared"/>
        <v xml:space="preserve">US061 </v>
      </c>
      <c r="D75" s="43" t="str">
        <f si="6" t="shared"/>
        <v>192</v>
      </c>
      <c r="E75" s="53">
        <v>2677</v>
      </c>
      <c r="F75" s="53">
        <v>12.01</v>
      </c>
      <c r="G75" s="57"/>
      <c r="H75" s="54" t="s">
        <v>6</v>
      </c>
      <c r="I75" s="54" t="s">
        <v>470</v>
      </c>
      <c r="J75" s="54" t="s">
        <v>471</v>
      </c>
      <c r="K75" s="48" t="s">
        <v>26</v>
      </c>
      <c r="L75" s="48"/>
      <c r="M75" s="49">
        <v>1</v>
      </c>
      <c r="N75" s="48" t="s">
        <v>50</v>
      </c>
      <c r="O75" s="56"/>
    </row>
    <row ht="108" customHeight="1" hidden="1" r="76">
      <c r="A76" s="62" t="s">
        <v>472</v>
      </c>
      <c r="B76" s="43" t="str">
        <f si="4" t="shared"/>
        <v>DE</v>
      </c>
      <c r="C76" s="43" t="str">
        <f si="5" t="shared"/>
        <v xml:space="preserve">DE </v>
      </c>
      <c r="D76" s="43" t="str">
        <f si="6" t="shared"/>
        <v>193</v>
      </c>
      <c r="E76" s="53">
        <v>2677</v>
      </c>
      <c r="F76" s="53">
        <v>12.01</v>
      </c>
      <c r="G76" s="57"/>
      <c r="H76" s="57" t="s">
        <v>9</v>
      </c>
      <c r="I76" s="54" t="s">
        <v>474</v>
      </c>
      <c r="J76" s="48"/>
      <c r="K76" s="48" t="s">
        <v>26</v>
      </c>
      <c r="L76" s="48"/>
      <c r="M76" s="49">
        <v>1</v>
      </c>
      <c r="N76" s="48" t="s">
        <v>50</v>
      </c>
      <c r="O76" s="56"/>
    </row>
    <row ht="108" customHeight="1" hidden="1" r="77">
      <c r="A77" s="62" t="s">
        <v>475</v>
      </c>
      <c r="B77" s="43" t="str">
        <f si="4" t="shared"/>
        <v>CR</v>
      </c>
      <c r="C77" s="43" t="str">
        <f si="5" t="shared"/>
        <v xml:space="preserve">CR </v>
      </c>
      <c r="D77" s="43" t="str">
        <f si="6" t="shared"/>
        <v>194</v>
      </c>
      <c r="E77" s="53">
        <v>2677</v>
      </c>
      <c r="F77" s="53">
        <v>12.01</v>
      </c>
      <c r="G77" s="57"/>
      <c r="H77" s="54" t="s">
        <v>6</v>
      </c>
      <c r="I77" s="54" t="s">
        <v>477</v>
      </c>
      <c r="J77" s="54" t="s">
        <v>478</v>
      </c>
      <c r="K77" s="48" t="s">
        <v>26</v>
      </c>
      <c r="L77" s="48"/>
      <c r="M77" s="49">
        <v>1</v>
      </c>
      <c r="N77" s="48" t="s">
        <v>50</v>
      </c>
      <c r="O77" s="56"/>
    </row>
    <row ht="108" customHeight="1" hidden="1" r="78">
      <c r="A78" s="52" t="s">
        <v>479</v>
      </c>
      <c r="B78" s="43" t="str">
        <f si="4" t="shared"/>
        <v>FR</v>
      </c>
      <c r="C78" s="43" t="str">
        <f si="5" t="shared"/>
        <v xml:space="preserve">FR 37 </v>
      </c>
      <c r="D78" s="43" t="str">
        <f si="6" t="shared"/>
        <v>191</v>
      </c>
      <c r="E78" s="54" t="s">
        <v>482</v>
      </c>
      <c r="F78" s="53">
        <v>12.01</v>
      </c>
      <c r="G78" s="57"/>
      <c r="H78" s="54" t="s">
        <v>8</v>
      </c>
      <c r="I78" s="60" t="s">
        <v>483</v>
      </c>
      <c r="J78" s="54" t="s">
        <v>484</v>
      </c>
      <c r="K78" s="48" t="s">
        <v>26</v>
      </c>
      <c r="L78" s="48"/>
      <c r="M78" s="49">
        <v>1</v>
      </c>
      <c r="N78" s="48" t="s">
        <v>50</v>
      </c>
      <c r="O78" s="56"/>
    </row>
    <row ht="108" customHeight="1" hidden="1" r="79">
      <c r="A79" s="52" t="s">
        <v>485</v>
      </c>
      <c r="B79" s="43" t="str">
        <f si="4" t="shared"/>
        <v>US</v>
      </c>
      <c r="C79" s="43" t="str">
        <f si="5" t="shared"/>
        <v xml:space="preserve">US062 </v>
      </c>
      <c r="D79" s="43" t="str">
        <f si="6" t="shared"/>
        <v>197</v>
      </c>
      <c r="E79" s="53">
        <v>2730</v>
      </c>
      <c r="F79" s="53">
        <v>12.02</v>
      </c>
      <c r="G79" s="54" t="s">
        <v>488</v>
      </c>
      <c r="H79" s="54" t="s">
        <v>7</v>
      </c>
      <c r="I79" s="60" t="s">
        <v>489</v>
      </c>
      <c r="J79" s="54" t="s">
        <v>490</v>
      </c>
      <c r="K79" s="48" t="s">
        <v>30</v>
      </c>
      <c r="L79" s="48"/>
      <c r="M79" s="49">
        <v>1</v>
      </c>
      <c r="N79" s="48" t="s">
        <v>50</v>
      </c>
      <c r="O79" s="56"/>
    </row>
    <row ht="108" customHeight="1" hidden="1" r="80">
      <c r="A80" s="62" t="s">
        <v>491</v>
      </c>
      <c r="B80" s="43" t="str">
        <f si="4" t="shared"/>
        <v>DE</v>
      </c>
      <c r="C80" s="43" t="str">
        <f si="5" t="shared"/>
        <v xml:space="preserve">DE </v>
      </c>
      <c r="D80" s="43" t="str">
        <f si="6" t="shared"/>
        <v>196</v>
      </c>
      <c r="E80" s="53">
        <v>2742</v>
      </c>
      <c r="F80" s="53">
        <v>12.02</v>
      </c>
      <c r="G80" s="57"/>
      <c r="H80" s="57" t="s">
        <v>9</v>
      </c>
      <c r="I80" s="54" t="s">
        <v>493</v>
      </c>
      <c r="J80" s="54" t="s">
        <v>494</v>
      </c>
      <c r="K80" s="48" t="s">
        <v>26</v>
      </c>
      <c r="L80" s="48"/>
      <c r="M80" s="49">
        <v>1</v>
      </c>
      <c r="N80" s="48" t="s">
        <v>50</v>
      </c>
      <c r="O80" s="56" t="s">
        <v>51</v>
      </c>
    </row>
    <row ht="108" customHeight="1" hidden="1" r="81">
      <c r="A81" s="52" t="s">
        <v>495</v>
      </c>
      <c r="B81" s="43" t="str">
        <f si="4" t="shared"/>
        <v>FR</v>
      </c>
      <c r="C81" s="43" t="str">
        <f si="5" t="shared"/>
        <v xml:space="preserve">FR 38 </v>
      </c>
      <c r="D81" s="43" t="str">
        <f si="6" t="shared"/>
        <v>195</v>
      </c>
      <c r="E81" s="54" t="s">
        <v>498</v>
      </c>
      <c r="F81" s="53">
        <v>12.02</v>
      </c>
      <c r="G81" s="57"/>
      <c r="H81" s="54" t="s">
        <v>8</v>
      </c>
      <c r="I81" s="60" t="s">
        <v>499</v>
      </c>
      <c r="J81" s="54" t="s">
        <v>500</v>
      </c>
      <c r="K81" s="48" t="s">
        <v>26</v>
      </c>
      <c r="L81" s="48" t="s">
        <v>501</v>
      </c>
      <c r="M81" s="49">
        <v>1</v>
      </c>
      <c r="N81" s="48" t="s">
        <v>50</v>
      </c>
      <c r="O81" s="56"/>
    </row>
    <row ht="108" customHeight="1" hidden="1" r="82">
      <c r="A82" s="52" t="s">
        <v>502</v>
      </c>
      <c r="B82" s="43" t="str">
        <f si="4" t="shared"/>
        <v>GB</v>
      </c>
      <c r="C82" s="43" t="str">
        <f si="5" t="shared"/>
        <v xml:space="preserve">GB 33 </v>
      </c>
      <c r="D82" s="43" t="str">
        <f si="6" t="shared"/>
        <v>198</v>
      </c>
      <c r="E82" s="53">
        <v>2767</v>
      </c>
      <c r="F82" s="53">
        <v>12.039999999999999</v>
      </c>
      <c r="G82" s="57"/>
      <c r="H82" s="54" t="s">
        <v>7</v>
      </c>
      <c r="I82" s="54" t="s">
        <v>505</v>
      </c>
      <c r="J82" s="54" t="s">
        <v>506</v>
      </c>
      <c r="K82" s="48" t="s">
        <v>28</v>
      </c>
      <c r="L82" s="48" t="s">
        <v>507</v>
      </c>
      <c r="M82" s="49">
        <v>2</v>
      </c>
      <c r="N82" s="50" t="s">
        <v>50</v>
      </c>
      <c r="O82" s="56" t="s">
        <v>189</v>
      </c>
    </row>
    <row ht="108" customHeight="1" hidden="1" r="83">
      <c r="A83" s="62" t="s">
        <v>508</v>
      </c>
      <c r="B83" s="43" t="str">
        <f si="4" t="shared"/>
        <v>DE</v>
      </c>
      <c r="C83" s="43" t="str">
        <f si="5" t="shared"/>
        <v xml:space="preserve">DE </v>
      </c>
      <c r="D83" s="43" t="str">
        <f si="6" t="shared"/>
        <v>204</v>
      </c>
      <c r="E83" s="53">
        <v>2767</v>
      </c>
      <c r="F83" s="53">
        <v>12.039999999999999</v>
      </c>
      <c r="G83" s="57"/>
      <c r="H83" s="54" t="s">
        <v>8</v>
      </c>
      <c r="I83" s="54" t="s">
        <v>510</v>
      </c>
      <c r="J83" s="54" t="s">
        <v>511</v>
      </c>
      <c r="K83" s="48" t="s">
        <v>26</v>
      </c>
      <c r="L83" s="48" t="s">
        <v>512</v>
      </c>
      <c r="M83" s="49">
        <v>2</v>
      </c>
      <c r="N83" s="50" t="s">
        <v>50</v>
      </c>
      <c r="O83" s="56" t="s">
        <v>189</v>
      </c>
    </row>
    <row ht="108" customHeight="1" hidden="1" r="84">
      <c r="A84" s="62" t="s">
        <v>513</v>
      </c>
      <c r="B84" s="43" t="str">
        <f si="4" t="shared"/>
        <v>CR</v>
      </c>
      <c r="C84" s="43" t="str">
        <f si="5" t="shared"/>
        <v xml:space="preserve">CR </v>
      </c>
      <c r="D84" s="43" t="str">
        <f si="6" t="shared"/>
        <v>205</v>
      </c>
      <c r="E84" s="53">
        <v>2767</v>
      </c>
      <c r="F84" s="53">
        <v>12.039999999999999</v>
      </c>
      <c r="G84" s="57"/>
      <c r="H84" s="54" t="s">
        <v>8</v>
      </c>
      <c r="I84" s="54" t="s">
        <v>515</v>
      </c>
      <c r="J84" s="54" t="s">
        <v>516</v>
      </c>
      <c r="K84" s="48" t="s">
        <v>28</v>
      </c>
      <c r="L84" s="48" t="s">
        <v>517</v>
      </c>
      <c r="M84" s="49">
        <v>2</v>
      </c>
      <c r="N84" s="50" t="s">
        <v>50</v>
      </c>
      <c r="O84" s="56" t="s">
        <v>189</v>
      </c>
    </row>
    <row ht="39" customHeight="1" hidden="1" r="85">
      <c r="A85" s="52" t="s">
        <v>518</v>
      </c>
      <c r="B85" s="43" t="str">
        <f si="4" t="shared"/>
        <v>GB</v>
      </c>
      <c r="C85" s="43" t="str">
        <f si="5" t="shared"/>
        <v xml:space="preserve">GB 34 </v>
      </c>
      <c r="D85" s="43" t="str">
        <f si="6" t="shared"/>
        <v>199</v>
      </c>
      <c r="E85" s="53">
        <v>2768</v>
      </c>
      <c r="F85" s="53">
        <v>12.039999999999999</v>
      </c>
      <c r="G85" s="57"/>
      <c r="H85" s="54" t="s">
        <v>8</v>
      </c>
      <c r="I85" s="54" t="s">
        <v>521</v>
      </c>
      <c r="J85" s="54" t="s">
        <v>522</v>
      </c>
      <c r="K85" s="48" t="s">
        <v>26</v>
      </c>
      <c r="L85" s="48" t="s">
        <v>523</v>
      </c>
      <c r="M85" s="49">
        <v>2</v>
      </c>
      <c r="N85" s="48" t="s">
        <v>50</v>
      </c>
      <c r="O85" s="56" t="s">
        <v>189</v>
      </c>
    </row>
    <row ht="108" customHeight="1" hidden="1" r="86">
      <c r="A86" s="52" t="s">
        <v>524</v>
      </c>
      <c r="B86" s="43" t="str">
        <f si="4" t="shared"/>
        <v>GB</v>
      </c>
      <c r="C86" s="43" t="str">
        <f si="5" t="shared"/>
        <v xml:space="preserve">GB 35 </v>
      </c>
      <c r="D86" s="43" t="str">
        <f si="6" t="shared"/>
        <v>200</v>
      </c>
      <c r="E86" s="53">
        <v>2768</v>
      </c>
      <c r="F86" s="53">
        <v>12.039999999999999</v>
      </c>
      <c r="G86" s="57"/>
      <c r="H86" s="54" t="s">
        <v>8</v>
      </c>
      <c r="I86" s="54" t="s">
        <v>527</v>
      </c>
      <c r="J86" s="54" t="s">
        <v>528</v>
      </c>
      <c r="K86" s="48" t="s">
        <v>26</v>
      </c>
      <c r="L86" s="48" t="s">
        <v>529</v>
      </c>
      <c r="M86" s="49">
        <v>2</v>
      </c>
      <c r="N86" s="50" t="s">
        <v>50</v>
      </c>
      <c r="O86" s="56" t="s">
        <v>189</v>
      </c>
    </row>
    <row ht="108" customHeight="1" hidden="1" r="87">
      <c r="A87" s="52" t="s">
        <v>530</v>
      </c>
      <c r="B87" s="43" t="str">
        <f si="4" t="shared"/>
        <v>GB</v>
      </c>
      <c r="C87" s="43" t="str">
        <f si="5" t="shared"/>
        <v xml:space="preserve">GB 36 </v>
      </c>
      <c r="D87" s="43" t="str">
        <f si="6" t="shared"/>
        <v>201</v>
      </c>
      <c r="E87" s="53">
        <v>2771</v>
      </c>
      <c r="F87" s="53">
        <v>12.039999999999999</v>
      </c>
      <c r="G87" s="57"/>
      <c r="H87" s="54" t="s">
        <v>8</v>
      </c>
      <c r="I87" s="54" t="s">
        <v>533</v>
      </c>
      <c r="J87" s="54" t="s">
        <v>534</v>
      </c>
      <c r="K87" s="48" t="s">
        <v>26</v>
      </c>
      <c r="L87" s="48" t="s">
        <v>535</v>
      </c>
      <c r="M87" s="49">
        <v>2</v>
      </c>
      <c r="N87" s="48" t="s">
        <v>50</v>
      </c>
      <c r="O87" s="56" t="s">
        <v>189</v>
      </c>
    </row>
    <row ht="93" customHeight="1" hidden="1" r="88">
      <c r="A88" s="52" t="s">
        <v>536</v>
      </c>
      <c r="B88" s="43" t="str">
        <f si="4" t="shared"/>
        <v>GB</v>
      </c>
      <c r="C88" s="43" t="str">
        <f si="5" t="shared"/>
        <v xml:space="preserve">GB 37 </v>
      </c>
      <c r="D88" s="43" t="str">
        <f si="6" t="shared"/>
        <v>202</v>
      </c>
      <c r="E88" s="53">
        <v>2774</v>
      </c>
      <c r="F88" s="53">
        <v>12.039999999999999</v>
      </c>
      <c r="G88" s="57"/>
      <c r="H88" s="54" t="s">
        <v>8</v>
      </c>
      <c r="I88" s="54" t="s">
        <v>539</v>
      </c>
      <c r="J88" s="54" t="s">
        <v>540</v>
      </c>
      <c r="K88" s="48" t="s">
        <v>26</v>
      </c>
      <c r="L88" s="48" t="s">
        <v>541</v>
      </c>
      <c r="M88" s="49">
        <v>2</v>
      </c>
      <c r="N88" s="48" t="s">
        <v>50</v>
      </c>
      <c r="O88" s="56" t="s">
        <v>189</v>
      </c>
    </row>
    <row ht="47" customHeight="1" hidden="1" r="89">
      <c r="A89" s="52" t="s">
        <v>542</v>
      </c>
      <c r="B89" s="43" t="str">
        <f si="4" t="shared"/>
        <v>GB</v>
      </c>
      <c r="C89" s="43" t="str">
        <f si="5" t="shared"/>
        <v xml:space="preserve">GB 38 </v>
      </c>
      <c r="D89" s="43" t="str">
        <f si="6" t="shared"/>
        <v>203</v>
      </c>
      <c r="E89" s="53">
        <v>2774</v>
      </c>
      <c r="F89" s="53">
        <v>12.039999999999999</v>
      </c>
      <c r="G89" s="57"/>
      <c r="H89" s="54" t="s">
        <v>8</v>
      </c>
      <c r="I89" s="54" t="s">
        <v>545</v>
      </c>
      <c r="J89" s="54" t="s">
        <v>546</v>
      </c>
      <c r="K89" s="48" t="s">
        <v>26</v>
      </c>
      <c r="L89" s="48" t="s">
        <v>547</v>
      </c>
      <c r="M89" s="49">
        <v>2</v>
      </c>
      <c r="N89" s="50" t="s">
        <v>50</v>
      </c>
      <c r="O89" s="56" t="s">
        <v>189</v>
      </c>
    </row>
    <row ht="108" customHeight="1" hidden="1" r="90">
      <c r="A90" s="52" t="s">
        <v>548</v>
      </c>
      <c r="B90" s="43" t="str">
        <f si="4" t="shared"/>
        <v>FR</v>
      </c>
      <c r="C90" s="43" t="str">
        <f si="5" t="shared"/>
        <v xml:space="preserve">FR 40 </v>
      </c>
      <c r="D90" s="43" t="str">
        <f si="6" t="shared"/>
        <v>206</v>
      </c>
      <c r="E90" s="53">
        <v>2776</v>
      </c>
      <c r="F90" s="53">
        <v>12.050000000000001</v>
      </c>
      <c r="G90" s="57"/>
      <c r="H90" s="54" t="s">
        <v>6</v>
      </c>
      <c r="I90" s="60" t="s">
        <v>551</v>
      </c>
      <c r="J90" s="54" t="s">
        <v>552</v>
      </c>
      <c r="K90" s="48" t="s">
        <v>26</v>
      </c>
      <c r="L90" s="48"/>
      <c r="M90" s="49">
        <v>1</v>
      </c>
      <c r="N90" s="48" t="s">
        <v>50</v>
      </c>
      <c r="O90" s="56"/>
    </row>
    <row ht="108" customHeight="1" hidden="1" r="91">
      <c r="A91" s="52" t="s">
        <v>553</v>
      </c>
      <c r="B91" s="43" t="str">
        <f si="4" t="shared"/>
        <v>FR</v>
      </c>
      <c r="C91" s="43" t="str">
        <f si="5" t="shared"/>
        <v xml:space="preserve">FR 42 </v>
      </c>
      <c r="D91" s="43" t="str">
        <f si="6" t="shared"/>
        <v>208</v>
      </c>
      <c r="E91" s="53">
        <v>2783</v>
      </c>
      <c r="F91" s="53">
        <v>12.050000000000001</v>
      </c>
      <c r="G91" s="57"/>
      <c r="H91" s="54" t="s">
        <v>8</v>
      </c>
      <c r="I91" s="60" t="s">
        <v>556</v>
      </c>
      <c r="J91" s="54" t="s">
        <v>557</v>
      </c>
      <c r="K91" s="48" t="s">
        <v>26</v>
      </c>
      <c r="L91" s="48"/>
      <c r="M91" s="49">
        <v>1</v>
      </c>
      <c r="N91" s="48" t="s">
        <v>50</v>
      </c>
      <c r="O91" s="56"/>
    </row>
    <row ht="108" customHeight="1" hidden="1" r="92">
      <c r="A92" s="52" t="s">
        <v>558</v>
      </c>
      <c r="B92" s="43" t="str">
        <f si="4" t="shared"/>
        <v>FR</v>
      </c>
      <c r="C92" s="43" t="str">
        <f si="5" t="shared"/>
        <v xml:space="preserve">FR 41 </v>
      </c>
      <c r="D92" s="43" t="str">
        <f si="6" t="shared"/>
        <v>207</v>
      </c>
      <c r="E92" s="54" t="s">
        <v>561</v>
      </c>
      <c r="F92" s="53">
        <v>12.050000000000001</v>
      </c>
      <c r="G92" s="57"/>
      <c r="H92" s="54" t="s">
        <v>8</v>
      </c>
      <c r="I92" s="60" t="s">
        <v>562</v>
      </c>
      <c r="J92" s="54" t="s">
        <v>563</v>
      </c>
      <c r="K92" s="48" t="s">
        <v>26</v>
      </c>
      <c r="L92" s="48"/>
      <c r="M92" s="49">
        <v>1</v>
      </c>
      <c r="N92" s="48" t="s">
        <v>50</v>
      </c>
      <c r="O92" s="56"/>
    </row>
    <row ht="108" customHeight="1" hidden="1" r="93">
      <c r="A93" s="62" t="s">
        <v>564</v>
      </c>
      <c r="B93" s="43" t="str">
        <f si="4" t="shared"/>
        <v>DE</v>
      </c>
      <c r="C93" s="43" t="str">
        <f si="5" t="shared"/>
        <v xml:space="preserve">DE </v>
      </c>
      <c r="D93" s="43" t="str">
        <f si="6" t="shared"/>
        <v>210</v>
      </c>
      <c r="E93" s="53">
        <v>2806</v>
      </c>
      <c r="F93" s="53">
        <v>12.07</v>
      </c>
      <c r="G93" s="57"/>
      <c r="H93" s="57" t="s">
        <v>9</v>
      </c>
      <c r="I93" s="54" t="s">
        <v>566</v>
      </c>
      <c r="J93" s="54" t="s">
        <v>567</v>
      </c>
      <c r="K93" s="48" t="s">
        <v>27</v>
      </c>
      <c r="L93" s="48" t="s">
        <v>568</v>
      </c>
      <c r="M93" s="49">
        <v>1</v>
      </c>
      <c r="N93" s="48" t="s">
        <v>50</v>
      </c>
      <c r="O93" s="51" t="s">
        <v>51</v>
      </c>
    </row>
    <row ht="108" customHeight="1" hidden="1" r="94">
      <c r="A94" s="52" t="s">
        <v>569</v>
      </c>
      <c r="B94" s="43" t="str">
        <f si="4" t="shared"/>
        <v>FR</v>
      </c>
      <c r="C94" s="43" t="str">
        <f si="5" t="shared"/>
        <v xml:space="preserve">FR 43 </v>
      </c>
      <c r="D94" s="43" t="str">
        <f si="6" t="shared"/>
        <v>209</v>
      </c>
      <c r="E94" s="53">
        <v>2810</v>
      </c>
      <c r="F94" s="53">
        <v>12.07</v>
      </c>
      <c r="G94" s="57"/>
      <c r="H94" s="54" t="s">
        <v>8</v>
      </c>
      <c r="I94" s="60" t="s">
        <v>572</v>
      </c>
      <c r="J94" s="54" t="s">
        <v>573</v>
      </c>
      <c r="K94" s="48" t="s">
        <v>26</v>
      </c>
      <c r="L94" s="48"/>
      <c r="M94" s="49">
        <v>1</v>
      </c>
      <c r="N94" s="48" t="s">
        <v>50</v>
      </c>
      <c r="O94" s="51" t="s">
        <v>51</v>
      </c>
    </row>
    <row ht="108" customHeight="1" hidden="1" r="95">
      <c r="A95" s="62" t="s">
        <v>574</v>
      </c>
      <c r="B95" s="43" t="str">
        <f si="4" t="shared"/>
        <v>CR</v>
      </c>
      <c r="C95" s="43" t="str">
        <f si="5" t="shared"/>
        <v xml:space="preserve">CR </v>
      </c>
      <c r="D95" s="43" t="str">
        <f si="6" t="shared"/>
        <v>214</v>
      </c>
      <c r="E95" s="54" t="s">
        <v>576</v>
      </c>
      <c r="F95" s="53">
        <v>13</v>
      </c>
      <c r="G95" s="57"/>
      <c r="H95" s="54" t="s">
        <v>8</v>
      </c>
      <c r="I95" s="54" t="s">
        <v>577</v>
      </c>
      <c r="J95" s="54" t="s">
        <v>578</v>
      </c>
      <c r="K95" s="48" t="s">
        <v>28</v>
      </c>
      <c r="L95" s="48" t="s">
        <v>579</v>
      </c>
      <c r="M95" s="49">
        <v>2</v>
      </c>
      <c r="N95" s="48" t="s">
        <v>50</v>
      </c>
      <c r="O95" s="56" t="s">
        <v>580</v>
      </c>
    </row>
    <row ht="108" customHeight="1" hidden="1" r="96">
      <c r="A96" s="52" t="s">
        <v>581</v>
      </c>
      <c r="B96" s="43" t="str">
        <f si="4" t="shared"/>
        <v>FR</v>
      </c>
      <c r="C96" s="43" t="str">
        <f si="5" t="shared"/>
        <v xml:space="preserve">FR 45 </v>
      </c>
      <c r="D96" s="43" t="str">
        <f si="6" t="shared"/>
        <v>212</v>
      </c>
      <c r="E96" s="57"/>
      <c r="F96" s="53">
        <v>13</v>
      </c>
      <c r="G96" s="57"/>
      <c r="H96" s="54" t="s">
        <v>8</v>
      </c>
      <c r="I96" s="60" t="s">
        <v>584</v>
      </c>
      <c r="J96" s="60" t="s">
        <v>585</v>
      </c>
      <c r="K96" s="48" t="s">
        <v>26</v>
      </c>
      <c r="L96" s="48" t="s">
        <v>586</v>
      </c>
      <c r="M96" s="49">
        <v>1</v>
      </c>
      <c r="N96" s="48" t="s">
        <v>50</v>
      </c>
      <c r="O96" s="56" t="s">
        <v>64</v>
      </c>
    </row>
    <row ht="1" customHeight="1" hidden="1" r="97">
      <c r="A97" s="62" t="s">
        <v>587</v>
      </c>
      <c r="B97" s="43" t="str">
        <f si="4" t="shared"/>
        <v>DE</v>
      </c>
      <c r="C97" s="43" t="str">
        <f si="5" t="shared"/>
        <v xml:space="preserve">DE </v>
      </c>
      <c r="D97" s="43" t="str">
        <f si="6" t="shared"/>
        <v>213</v>
      </c>
      <c r="E97" s="57"/>
      <c r="F97" s="53">
        <v>13</v>
      </c>
      <c r="G97" s="57"/>
      <c r="H97" s="54" t="s">
        <v>7</v>
      </c>
      <c r="I97" s="54" t="s">
        <v>589</v>
      </c>
      <c r="J97" s="54" t="s">
        <v>590</v>
      </c>
      <c r="K97" s="48" t="s">
        <v>26</v>
      </c>
      <c r="L97" s="48"/>
      <c r="M97" s="49">
        <v>1</v>
      </c>
      <c r="N97" s="48" t="s">
        <v>50</v>
      </c>
      <c r="O97" s="56"/>
    </row>
    <row ht="108" customHeight="1" hidden="1" r="98">
      <c r="A98" s="62" t="s">
        <v>591</v>
      </c>
      <c r="B98" s="43" t="str">
        <f si="4" t="shared"/>
        <v>DE</v>
      </c>
      <c r="C98" s="43" t="str">
        <f si="5" t="shared"/>
        <v xml:space="preserve">DE </v>
      </c>
      <c r="D98" s="43" t="str">
        <f si="6" t="shared"/>
        <v>215</v>
      </c>
      <c r="E98" s="53">
        <v>2945</v>
      </c>
      <c r="F98" s="53">
        <v>13.029999999999999</v>
      </c>
      <c r="G98" s="57"/>
      <c r="H98" s="54" t="s">
        <v>7</v>
      </c>
      <c r="I98" s="54" t="s">
        <v>593</v>
      </c>
      <c r="J98" s="54" t="s">
        <v>594</v>
      </c>
      <c r="K98" s="48" t="s">
        <v>28</v>
      </c>
      <c r="L98" s="48" t="s">
        <v>595</v>
      </c>
      <c r="M98" s="49">
        <v>3</v>
      </c>
      <c r="N98" s="48" t="s">
        <v>50</v>
      </c>
      <c r="O98" s="56"/>
    </row>
    <row ht="108" customHeight="1" hidden="1" r="99">
      <c r="A99" s="62" t="s">
        <v>596</v>
      </c>
      <c r="B99" s="43" t="str">
        <f si="4" t="shared"/>
        <v>DE</v>
      </c>
      <c r="C99" s="43" t="str">
        <f si="5" t="shared"/>
        <v xml:space="preserve">DE </v>
      </c>
      <c r="D99" s="43" t="str">
        <f si="6" t="shared"/>
        <v>226</v>
      </c>
      <c r="E99" s="53">
        <v>4249</v>
      </c>
      <c r="F99" s="53">
        <v>4251</v>
      </c>
      <c r="G99" s="57"/>
      <c r="H99" s="57" t="s">
        <v>9</v>
      </c>
      <c r="I99" s="54" t="s">
        <v>391</v>
      </c>
      <c r="J99" s="54" t="s">
        <v>598</v>
      </c>
      <c r="K99" s="48" t="s">
        <v>26</v>
      </c>
      <c r="L99" s="48"/>
      <c r="M99" s="49">
        <v>1</v>
      </c>
      <c r="N99" s="48" t="s">
        <v>50</v>
      </c>
      <c r="O99" s="51" t="s">
        <v>51</v>
      </c>
    </row>
    <row ht="108" customHeight="1" hidden="1" r="100">
      <c r="A100" s="62" t="s">
        <v>599</v>
      </c>
      <c r="B100" s="43" t="str">
        <f si="4" t="shared"/>
        <v>DE</v>
      </c>
      <c r="C100" s="43" t="str">
        <f si="5" t="shared"/>
        <v xml:space="preserve">DE </v>
      </c>
      <c r="D100" s="43" t="str">
        <f si="6" t="shared"/>
        <v>061</v>
      </c>
      <c r="E100" s="54" t="s">
        <v>601</v>
      </c>
      <c r="F100" s="54" t="s">
        <v>602</v>
      </c>
      <c r="G100" s="57"/>
      <c r="H100" s="57" t="s">
        <v>9</v>
      </c>
      <c r="I100" s="54" t="s">
        <v>603</v>
      </c>
      <c r="J100" s="54" t="s">
        <v>604</v>
      </c>
      <c r="K100" s="48" t="s">
        <v>26</v>
      </c>
      <c r="L100" s="48" t="s">
        <v>605</v>
      </c>
      <c r="M100" s="49">
        <v>1</v>
      </c>
      <c r="N100" s="48" t="s">
        <v>50</v>
      </c>
      <c r="O100" s="56" t="s">
        <v>64</v>
      </c>
    </row>
    <row ht="108" customHeight="1" hidden="1" r="101">
      <c r="A101" s="62" t="s">
        <v>606</v>
      </c>
      <c r="B101" s="43" t="str">
        <f si="4" t="shared"/>
        <v>CR</v>
      </c>
      <c r="C101" s="43" t="str">
        <f si="5" t="shared"/>
        <v xml:space="preserve">CR </v>
      </c>
      <c r="D101" s="43" t="str">
        <f si="6" t="shared"/>
        <v>062</v>
      </c>
      <c r="E101" s="54" t="s">
        <v>608</v>
      </c>
      <c r="F101" s="54" t="s">
        <v>609</v>
      </c>
      <c r="G101" s="57"/>
      <c r="H101" s="54" t="s">
        <v>7</v>
      </c>
      <c r="I101" s="54" t="s">
        <v>610</v>
      </c>
      <c r="J101" s="48"/>
      <c r="K101" s="61" t="s">
        <v>30</v>
      </c>
      <c r="L101" s="61" t="s">
        <v>611</v>
      </c>
      <c r="M101" s="63">
        <v>1</v>
      </c>
      <c r="N101" s="61" t="s">
        <v>50</v>
      </c>
      <c r="O101" s="56" t="s">
        <v>64</v>
      </c>
    </row>
    <row ht="1" customHeight="1" hidden="1" r="102">
      <c r="A102" s="52" t="s">
        <v>612</v>
      </c>
      <c r="B102" s="43" t="str">
        <f si="4" t="shared"/>
        <v>US</v>
      </c>
      <c r="C102" s="43" t="str">
        <f si="5" t="shared"/>
        <v xml:space="preserve">US111 </v>
      </c>
      <c r="D102" s="43" t="str">
        <f si="6" t="shared"/>
        <v>068</v>
      </c>
      <c r="E102" s="53">
        <v>463</v>
      </c>
      <c r="F102" s="54" t="s">
        <v>615</v>
      </c>
      <c r="G102" s="57"/>
      <c r="H102" s="54" t="s">
        <v>8</v>
      </c>
      <c r="I102" s="54" t="s">
        <v>616</v>
      </c>
      <c r="J102" s="54" t="s">
        <v>617</v>
      </c>
      <c r="K102" s="48" t="s">
        <v>618</v>
      </c>
      <c r="L102" s="48" t="s">
        <v>619</v>
      </c>
      <c r="M102" s="49">
        <v>2</v>
      </c>
      <c r="N102" s="50"/>
      <c r="O102" s="56" t="s">
        <v>620</v>
      </c>
    </row>
    <row ht="108" customHeight="1" hidden="1" r="103">
      <c r="A103" s="62" t="s">
        <v>621</v>
      </c>
      <c r="B103" s="43" t="str">
        <f si="4" t="shared"/>
        <v>DE</v>
      </c>
      <c r="C103" s="43" t="str">
        <f si="5" t="shared"/>
        <v xml:space="preserve">DE </v>
      </c>
      <c r="D103" s="43" t="str">
        <f si="6" t="shared"/>
        <v>069</v>
      </c>
      <c r="E103" s="57"/>
      <c r="F103" s="54" t="s">
        <v>615</v>
      </c>
      <c r="G103" s="57"/>
      <c r="H103" s="54" t="s">
        <v>8</v>
      </c>
      <c r="I103" s="54" t="s">
        <v>623</v>
      </c>
      <c r="J103" s="54" t="s">
        <v>624</v>
      </c>
      <c r="K103" s="48" t="s">
        <v>26</v>
      </c>
      <c r="L103" s="48"/>
      <c r="M103" s="49">
        <v>1</v>
      </c>
      <c r="N103" s="48" t="s">
        <v>50</v>
      </c>
      <c r="O103" s="56" t="s">
        <v>64</v>
      </c>
    </row>
    <row ht="108" customHeight="1" hidden="1" r="104">
      <c r="A104" s="52" t="s">
        <v>625</v>
      </c>
      <c r="B104" s="43" t="str">
        <f si="4" t="shared"/>
        <v>US</v>
      </c>
      <c r="C104" s="43" t="str">
        <f si="5" t="shared"/>
        <v xml:space="preserve">US094 </v>
      </c>
      <c r="D104" s="43" t="str">
        <f si="6" t="shared"/>
        <v>073</v>
      </c>
      <c r="E104" s="53">
        <v>1556</v>
      </c>
      <c r="F104" s="54" t="s">
        <v>628</v>
      </c>
      <c r="G104" s="57"/>
      <c r="H104" s="54" t="s">
        <v>6</v>
      </c>
      <c r="I104" s="54" t="s">
        <v>629</v>
      </c>
      <c r="J104" s="54" t="s">
        <v>630</v>
      </c>
      <c r="K104" s="48" t="s">
        <v>26</v>
      </c>
      <c r="L104" s="48"/>
      <c r="M104" s="49">
        <v>1</v>
      </c>
      <c r="N104" s="48" t="s">
        <v>50</v>
      </c>
      <c r="O104" s="56"/>
    </row>
    <row ht="108" customHeight="1" hidden="1" r="105">
      <c r="A105" s="62" t="s">
        <v>631</v>
      </c>
      <c r="B105" s="43" t="str">
        <f si="4" t="shared"/>
        <v>DE</v>
      </c>
      <c r="C105" s="43" t="str">
        <f si="5" t="shared"/>
        <v xml:space="preserve">DE </v>
      </c>
      <c r="D105" s="43" t="str">
        <f si="6" t="shared"/>
        <v>074</v>
      </c>
      <c r="E105" s="53">
        <v>1557</v>
      </c>
      <c r="F105" s="54" t="s">
        <v>628</v>
      </c>
      <c r="G105" s="57"/>
      <c r="H105" s="54" t="s">
        <v>6</v>
      </c>
      <c r="I105" s="54" t="s">
        <v>633</v>
      </c>
      <c r="J105" s="54" t="s">
        <v>634</v>
      </c>
      <c r="K105" s="48" t="s">
        <v>26</v>
      </c>
      <c r="L105" s="48"/>
      <c r="M105" s="49">
        <v>1</v>
      </c>
      <c r="N105" s="48" t="s">
        <v>50</v>
      </c>
      <c r="O105" s="56"/>
    </row>
    <row ht="108" customHeight="1" hidden="1" r="106">
      <c r="A106" s="62" t="s">
        <v>635</v>
      </c>
      <c r="B106" s="43" t="str">
        <f si="4" t="shared"/>
        <v>CR</v>
      </c>
      <c r="C106" s="43" t="str">
        <f si="5" t="shared"/>
        <v xml:space="preserve">CR </v>
      </c>
      <c r="D106" s="43" t="str">
        <f si="6" t="shared"/>
        <v>075</v>
      </c>
      <c r="E106" s="54" t="s">
        <v>637</v>
      </c>
      <c r="F106" s="54" t="s">
        <v>628</v>
      </c>
      <c r="G106" s="57"/>
      <c r="H106" s="54" t="s">
        <v>8</v>
      </c>
      <c r="I106" s="58" t="s">
        <v>638</v>
      </c>
      <c r="J106" s="48"/>
      <c r="K106" s="48" t="s">
        <v>26</v>
      </c>
      <c r="L106" s="48" t="s">
        <v>639</v>
      </c>
      <c r="M106" s="49">
        <v>1</v>
      </c>
      <c r="N106" s="48" t="s">
        <v>50</v>
      </c>
      <c r="O106" s="56"/>
    </row>
    <row ht="108" customHeight="1" hidden="1" r="107">
      <c r="A107" s="62" t="s">
        <v>640</v>
      </c>
      <c r="B107" s="43" t="str">
        <f si="4" t="shared"/>
        <v>CR</v>
      </c>
      <c r="C107" s="43" t="str">
        <f si="5" t="shared"/>
        <v xml:space="preserve">CR </v>
      </c>
      <c r="D107" s="43" t="str">
        <f si="6" t="shared"/>
        <v>076</v>
      </c>
      <c r="E107" s="57"/>
      <c r="F107" s="54" t="s">
        <v>628</v>
      </c>
      <c r="G107" s="57"/>
      <c r="H107" s="54" t="s">
        <v>8</v>
      </c>
      <c r="I107" s="54" t="s">
        <v>642</v>
      </c>
      <c r="J107" s="54" t="s">
        <v>643</v>
      </c>
      <c r="K107" s="48" t="s">
        <v>26</v>
      </c>
      <c r="L107" s="48" t="s">
        <v>639</v>
      </c>
      <c r="M107" s="49">
        <v>1</v>
      </c>
      <c r="N107" s="48" t="s">
        <v>50</v>
      </c>
      <c r="O107" s="56"/>
    </row>
    <row ht="108" customHeight="1" hidden="1" r="108">
      <c r="A108" s="62" t="s">
        <v>644</v>
      </c>
      <c r="B108" s="43" t="str">
        <f si="4" t="shared"/>
        <v>DE</v>
      </c>
      <c r="C108" s="43" t="str">
        <f si="5" t="shared"/>
        <v xml:space="preserve">DE </v>
      </c>
      <c r="D108" s="43" t="str">
        <f si="6" t="shared"/>
        <v>077</v>
      </c>
      <c r="E108" s="53">
        <v>1588</v>
      </c>
      <c r="F108" s="54" t="s">
        <v>646</v>
      </c>
      <c r="G108" s="57"/>
      <c r="H108" s="57" t="s">
        <v>9</v>
      </c>
      <c r="I108" s="54" t="s">
        <v>647</v>
      </c>
      <c r="J108" s="54" t="s">
        <v>648</v>
      </c>
      <c r="K108" s="0" t="s">
        <v>26</v>
      </c>
      <c r="L108" s="48"/>
      <c r="M108" s="49">
        <v>1</v>
      </c>
      <c r="N108" s="48" t="s">
        <v>50</v>
      </c>
      <c r="O108" s="56"/>
    </row>
    <row ht="108" customHeight="1" hidden="1" r="109">
      <c r="A109" s="62" t="s">
        <v>649</v>
      </c>
      <c r="B109" s="43" t="str">
        <f si="4" t="shared"/>
        <v>DE</v>
      </c>
      <c r="C109" s="43" t="str">
        <f si="5" t="shared"/>
        <v xml:space="preserve">DE </v>
      </c>
      <c r="D109" s="43" t="str">
        <f si="6" t="shared"/>
        <v>078</v>
      </c>
      <c r="E109" s="53">
        <v>1613</v>
      </c>
      <c r="F109" s="54" t="s">
        <v>651</v>
      </c>
      <c r="G109" s="57"/>
      <c r="H109" s="57" t="s">
        <v>9</v>
      </c>
      <c r="I109" s="54" t="s">
        <v>652</v>
      </c>
      <c r="J109" s="54" t="s">
        <v>653</v>
      </c>
      <c r="K109" s="48" t="s">
        <v>26</v>
      </c>
      <c r="L109" s="48"/>
      <c r="M109" s="49">
        <v>1</v>
      </c>
      <c r="N109" s="48" t="s">
        <v>50</v>
      </c>
      <c r="O109" s="56"/>
    </row>
    <row ht="108" customHeight="1" hidden="1" r="110">
      <c r="A110" s="52" t="s">
        <v>654</v>
      </c>
      <c r="B110" s="43" t="str">
        <f si="4" t="shared"/>
        <v>FR</v>
      </c>
      <c r="C110" s="43" t="str">
        <f si="5" t="shared"/>
        <v xml:space="preserve">FR 11 </v>
      </c>
      <c r="D110" s="43" t="str">
        <f si="6" t="shared"/>
        <v>079</v>
      </c>
      <c r="E110" s="53">
        <v>1228</v>
      </c>
      <c r="F110" s="54" t="s">
        <v>657</v>
      </c>
      <c r="G110" s="57"/>
      <c r="H110" s="54" t="s">
        <v>8</v>
      </c>
      <c r="I110" s="60" t="s">
        <v>658</v>
      </c>
      <c r="J110" s="60" t="s">
        <v>659</v>
      </c>
      <c r="K110" s="48" t="s">
        <v>26</v>
      </c>
      <c r="L110" s="48" t="s">
        <v>660</v>
      </c>
      <c r="M110" s="49">
        <v>1</v>
      </c>
      <c r="N110" s="48" t="s">
        <v>50</v>
      </c>
      <c r="O110" s="56"/>
    </row>
    <row ht="108" customHeight="1" hidden="1" r="111">
      <c r="A111" s="52" t="s">
        <v>661</v>
      </c>
      <c r="B111" s="43" t="str">
        <f si="4" t="shared"/>
        <v>US</v>
      </c>
      <c r="C111" s="43" t="str">
        <f si="5" t="shared"/>
        <v xml:space="preserve">US023 </v>
      </c>
      <c r="D111" s="43" t="str">
        <f si="6" t="shared"/>
        <v>080</v>
      </c>
      <c r="E111" s="53">
        <v>1624</v>
      </c>
      <c r="F111" s="54" t="s">
        <v>657</v>
      </c>
      <c r="G111" s="57"/>
      <c r="H111" s="54" t="s">
        <v>8</v>
      </c>
      <c r="I111" s="54" t="s">
        <v>664</v>
      </c>
      <c r="J111" s="54" t="s">
        <v>665</v>
      </c>
      <c r="K111" s="48" t="s">
        <v>26</v>
      </c>
      <c r="L111" s="48"/>
      <c r="M111" s="49">
        <v>1</v>
      </c>
      <c r="N111" s="48" t="s">
        <v>50</v>
      </c>
      <c r="O111" s="56"/>
    </row>
    <row ht="108" customHeight="1" hidden="1" r="112">
      <c r="A112" s="52" t="s">
        <v>666</v>
      </c>
      <c r="B112" s="43" t="str">
        <f si="4" t="shared"/>
        <v>US</v>
      </c>
      <c r="C112" s="43" t="str">
        <f si="5" t="shared"/>
        <v xml:space="preserve">US095 </v>
      </c>
      <c r="D112" s="43" t="str">
        <f si="6" t="shared"/>
        <v>081</v>
      </c>
      <c r="E112" s="53">
        <v>1628</v>
      </c>
      <c r="F112" s="54" t="s">
        <v>657</v>
      </c>
      <c r="G112" s="57"/>
      <c r="H112" s="54" t="s">
        <v>6</v>
      </c>
      <c r="I112" s="54" t="s">
        <v>669</v>
      </c>
      <c r="J112" s="54" t="s">
        <v>670</v>
      </c>
      <c r="K112" s="48" t="s">
        <v>26</v>
      </c>
      <c r="L112" s="48" t="s">
        <v>671</v>
      </c>
      <c r="M112" s="49">
        <v>1</v>
      </c>
      <c r="N112" s="48" t="s">
        <v>50</v>
      </c>
      <c r="O112" s="56"/>
    </row>
    <row ht="108" customHeight="1" hidden="1" r="113">
      <c r="A113" s="52" t="s">
        <v>672</v>
      </c>
      <c r="B113" s="43" t="str">
        <f si="4" t="shared"/>
        <v>GB</v>
      </c>
      <c r="C113" s="43" t="str">
        <f si="5" t="shared"/>
        <v xml:space="preserve">GB 8 </v>
      </c>
      <c r="D113" s="43" t="str">
        <f si="6" t="shared"/>
        <v>083</v>
      </c>
      <c r="E113" s="54" t="s">
        <v>675</v>
      </c>
      <c r="F113" s="54" t="s">
        <v>657</v>
      </c>
      <c r="G113" s="54" t="s">
        <v>676</v>
      </c>
      <c r="H113" s="54" t="s">
        <v>7</v>
      </c>
      <c r="I113" s="54" t="s">
        <v>677</v>
      </c>
      <c r="J113" s="54" t="s">
        <v>678</v>
      </c>
      <c r="K113" s="48" t="s">
        <v>26</v>
      </c>
      <c r="L113" s="48" t="s">
        <v>679</v>
      </c>
      <c r="M113" s="49">
        <v>1</v>
      </c>
      <c r="N113" s="48" t="s">
        <v>50</v>
      </c>
      <c r="O113" s="56"/>
    </row>
    <row ht="108" customHeight="1" hidden="1" r="114">
      <c r="A114" s="62" t="s">
        <v>680</v>
      </c>
      <c r="B114" s="43" t="str">
        <f si="4" t="shared"/>
        <v>CR</v>
      </c>
      <c r="C114" s="43" t="str">
        <f si="5" t="shared"/>
        <v xml:space="preserve">CR </v>
      </c>
      <c r="D114" s="43" t="str">
        <f si="6" t="shared"/>
        <v>082</v>
      </c>
      <c r="E114" s="54" t="s">
        <v>682</v>
      </c>
      <c r="F114" s="54" t="s">
        <v>657</v>
      </c>
      <c r="G114" s="57"/>
      <c r="H114" s="54" t="s">
        <v>8</v>
      </c>
      <c r="I114" s="54" t="s">
        <v>683</v>
      </c>
      <c r="J114" s="54" t="s">
        <v>684</v>
      </c>
      <c r="K114" s="48" t="s">
        <v>27</v>
      </c>
      <c r="L114" s="48" t="s">
        <v>685</v>
      </c>
      <c r="M114" s="49">
        <v>1</v>
      </c>
      <c r="N114" s="48" t="s">
        <v>50</v>
      </c>
      <c r="O114" s="56"/>
    </row>
    <row ht="108" customHeight="1" hidden="1" r="115">
      <c r="A115" s="52" t="s">
        <v>686</v>
      </c>
      <c r="B115" s="43" t="str">
        <f si="4" t="shared"/>
        <v>FR</v>
      </c>
      <c r="C115" s="43" t="str">
        <f si="5" t="shared"/>
        <v xml:space="preserve">FR 13 </v>
      </c>
      <c r="D115" s="43" t="str">
        <f si="6" t="shared"/>
        <v>084</v>
      </c>
      <c r="E115" s="53">
        <v>1635</v>
      </c>
      <c r="F115" s="54" t="s">
        <v>689</v>
      </c>
      <c r="G115" s="57"/>
      <c r="H115" s="54" t="s">
        <v>6</v>
      </c>
      <c r="I115" s="60" t="s">
        <v>690</v>
      </c>
      <c r="J115" s="65" t="s">
        <v>691</v>
      </c>
      <c r="K115" s="48" t="s">
        <v>26</v>
      </c>
      <c r="L115" s="48" t="s">
        <v>692</v>
      </c>
      <c r="M115" s="49">
        <v>1</v>
      </c>
      <c r="N115" s="48" t="s">
        <v>50</v>
      </c>
      <c r="O115" s="66"/>
    </row>
    <row ht="108" customHeight="1" hidden="1" r="116">
      <c r="A116" s="52" t="s">
        <v>693</v>
      </c>
      <c r="B116" s="43" t="str">
        <f si="4" t="shared"/>
        <v>US</v>
      </c>
      <c r="C116" s="43" t="str">
        <f si="5" t="shared"/>
        <v xml:space="preserve">US096 </v>
      </c>
      <c r="D116" s="43" t="str">
        <f si="6" t="shared"/>
        <v>086</v>
      </c>
      <c r="E116" s="53">
        <v>1663</v>
      </c>
      <c r="F116" s="54" t="s">
        <v>696</v>
      </c>
      <c r="G116" s="57"/>
      <c r="H116" s="54" t="s">
        <v>6</v>
      </c>
      <c r="I116" s="54" t="s">
        <v>697</v>
      </c>
      <c r="J116" s="54" t="s">
        <v>698</v>
      </c>
      <c r="K116" s="48" t="s">
        <v>28</v>
      </c>
      <c r="L116" s="48" t="s">
        <v>699</v>
      </c>
      <c r="M116" s="49">
        <v>1</v>
      </c>
      <c r="N116" s="48" t="s">
        <v>50</v>
      </c>
      <c r="O116" s="56" t="s">
        <v>64</v>
      </c>
    </row>
    <row ht="108" customHeight="1" hidden="1" r="117">
      <c r="A117" s="52" t="s">
        <v>700</v>
      </c>
      <c r="B117" s="43" t="str">
        <f si="4" t="shared"/>
        <v>US</v>
      </c>
      <c r="C117" s="43" t="str">
        <f si="5" t="shared"/>
        <v xml:space="preserve">US097 </v>
      </c>
      <c r="D117" s="43" t="str">
        <f si="6" t="shared"/>
        <v>087</v>
      </c>
      <c r="E117" s="53">
        <v>1666</v>
      </c>
      <c r="F117" s="54" t="s">
        <v>696</v>
      </c>
      <c r="G117" s="57"/>
      <c r="H117" s="54" t="s">
        <v>6</v>
      </c>
      <c r="I117" s="54" t="s">
        <v>703</v>
      </c>
      <c r="J117" s="54" t="s">
        <v>704</v>
      </c>
      <c r="K117" s="48" t="s">
        <v>26</v>
      </c>
      <c r="L117" s="48" t="s">
        <v>705</v>
      </c>
      <c r="M117" s="49">
        <v>1</v>
      </c>
      <c r="N117" s="48" t="s">
        <v>50</v>
      </c>
      <c r="O117" s="56"/>
    </row>
    <row ht="108" customHeight="1" hidden="1" r="118">
      <c r="A118" s="52" t="s">
        <v>706</v>
      </c>
      <c r="B118" s="43" t="str">
        <f si="4" t="shared"/>
        <v>FR</v>
      </c>
      <c r="C118" s="43" t="str">
        <f si="5" t="shared"/>
        <v xml:space="preserve">FR 14 </v>
      </c>
      <c r="D118" s="43" t="str">
        <f si="6" t="shared"/>
        <v>085</v>
      </c>
      <c r="E118" s="54" t="s">
        <v>709</v>
      </c>
      <c r="F118" s="54" t="s">
        <v>696</v>
      </c>
      <c r="G118" s="57"/>
      <c r="H118" s="54" t="s">
        <v>8</v>
      </c>
      <c r="I118" s="60" t="s">
        <v>710</v>
      </c>
      <c r="J118" s="60" t="s">
        <v>711</v>
      </c>
      <c r="K118" s="48" t="s">
        <v>26</v>
      </c>
      <c r="L118" s="48" t="s">
        <v>705</v>
      </c>
      <c r="M118" s="49">
        <v>2</v>
      </c>
      <c r="N118" s="48" t="s">
        <v>50</v>
      </c>
      <c r="O118" s="56"/>
    </row>
    <row ht="108" customHeight="1" hidden="1" r="119">
      <c r="A119" s="52" t="s">
        <v>712</v>
      </c>
      <c r="B119" s="43" t="str">
        <f si="4" t="shared"/>
        <v>GB</v>
      </c>
      <c r="C119" s="43" t="str">
        <f si="5" t="shared"/>
        <v xml:space="preserve">GB 9 </v>
      </c>
      <c r="D119" s="43" t="str">
        <f si="6" t="shared"/>
        <v>089</v>
      </c>
      <c r="E119" s="54" t="s">
        <v>715</v>
      </c>
      <c r="F119" s="54" t="s">
        <v>696</v>
      </c>
      <c r="G119" s="54" t="s">
        <v>437</v>
      </c>
      <c r="H119" s="54" t="s">
        <v>7</v>
      </c>
      <c r="I119" s="54" t="s">
        <v>716</v>
      </c>
      <c r="J119" s="54" t="s">
        <v>717</v>
      </c>
      <c r="K119" s="48" t="s">
        <v>28</v>
      </c>
      <c r="L119" s="48" t="s">
        <v>718</v>
      </c>
      <c r="M119" s="49">
        <v>1</v>
      </c>
      <c r="N119" s="48" t="s">
        <v>50</v>
      </c>
      <c r="O119" s="56"/>
    </row>
    <row ht="89" customHeight="1" hidden="1" r="120">
      <c r="A120" s="62" t="s">
        <v>719</v>
      </c>
      <c r="B120" s="43" t="str">
        <f si="4" t="shared"/>
        <v>CR</v>
      </c>
      <c r="C120" s="43" t="str">
        <f si="5" t="shared"/>
        <v xml:space="preserve">CR </v>
      </c>
      <c r="D120" s="43" t="str">
        <f si="6" t="shared"/>
        <v>088</v>
      </c>
      <c r="E120" s="54" t="s">
        <v>721</v>
      </c>
      <c r="F120" s="54" t="s">
        <v>696</v>
      </c>
      <c r="G120" s="57"/>
      <c r="H120" s="54" t="s">
        <v>8</v>
      </c>
      <c r="I120" s="54" t="s">
        <v>722</v>
      </c>
      <c r="J120" s="54" t="s">
        <v>723</v>
      </c>
      <c r="K120" s="48" t="s">
        <v>27</v>
      </c>
      <c r="L120" s="48" t="s">
        <v>724</v>
      </c>
      <c r="M120" s="49">
        <v>2</v>
      </c>
      <c r="N120" s="48" t="s">
        <v>50</v>
      </c>
      <c r="O120" s="56"/>
    </row>
    <row ht="259" customHeight="1" hidden="1" r="121">
      <c r="A121" s="52" t="s">
        <v>725</v>
      </c>
      <c r="B121" s="43" t="str">
        <f si="4" t="shared"/>
        <v>US</v>
      </c>
      <c r="C121" s="43" t="str">
        <f si="5" t="shared"/>
        <v xml:space="preserve">US026 </v>
      </c>
      <c r="D121" s="43" t="str">
        <f si="6" t="shared"/>
        <v>091</v>
      </c>
      <c r="E121" s="53">
        <v>1750</v>
      </c>
      <c r="F121" s="54" t="s">
        <v>728</v>
      </c>
      <c r="G121" s="57"/>
      <c r="H121" s="54" t="s">
        <v>8</v>
      </c>
      <c r="I121" s="60" t="s">
        <v>729</v>
      </c>
      <c r="J121" s="54" t="s">
        <v>730</v>
      </c>
      <c r="K121" s="48" t="s">
        <v>27</v>
      </c>
      <c r="L121" s="48" t="s">
        <v>731</v>
      </c>
      <c r="M121" s="49">
        <v>2</v>
      </c>
      <c r="N121" s="50" t="s">
        <v>50</v>
      </c>
      <c r="O121" s="56" t="s">
        <v>189</v>
      </c>
    </row>
    <row ht="108" customHeight="1" hidden="1" r="122">
      <c r="A122" s="52" t="s">
        <v>732</v>
      </c>
      <c r="B122" s="43" t="str">
        <f si="4" t="shared"/>
        <v>US</v>
      </c>
      <c r="C122" s="43" t="str">
        <f si="5" t="shared"/>
        <v xml:space="preserve">US098 </v>
      </c>
      <c r="D122" s="43" t="str">
        <f si="6" t="shared"/>
        <v>092</v>
      </c>
      <c r="E122" s="53">
        <v>1750</v>
      </c>
      <c r="F122" s="54" t="s">
        <v>728</v>
      </c>
      <c r="G122" s="57"/>
      <c r="H122" s="54" t="s">
        <v>6</v>
      </c>
      <c r="I122" s="54" t="s">
        <v>735</v>
      </c>
      <c r="J122" s="54" t="s">
        <v>736</v>
      </c>
      <c r="K122" s="48" t="s">
        <v>27</v>
      </c>
      <c r="L122" s="48" t="s">
        <v>737</v>
      </c>
      <c r="M122" s="49">
        <v>2</v>
      </c>
      <c r="N122" s="50" t="s">
        <v>50</v>
      </c>
      <c r="O122" s="56" t="s">
        <v>189</v>
      </c>
    </row>
    <row ht="108" customHeight="1" hidden="1" r="123">
      <c r="A123" s="52" t="s">
        <v>738</v>
      </c>
      <c r="B123" s="43" t="str">
        <f si="4" t="shared"/>
        <v>GB</v>
      </c>
      <c r="C123" s="43" t="str">
        <f si="5" t="shared"/>
        <v xml:space="preserve">GB 10 </v>
      </c>
      <c r="D123" s="43" t="str">
        <f si="6" t="shared"/>
        <v>093</v>
      </c>
      <c r="E123" s="53">
        <v>1750</v>
      </c>
      <c r="F123" s="54" t="s">
        <v>728</v>
      </c>
      <c r="G123" s="57"/>
      <c r="H123" s="54" t="s">
        <v>6</v>
      </c>
      <c r="I123" s="54" t="s">
        <v>741</v>
      </c>
      <c r="J123" s="54" t="s">
        <v>742</v>
      </c>
      <c r="K123" s="48" t="s">
        <v>26</v>
      </c>
      <c r="L123" s="48"/>
      <c r="M123" s="49">
        <v>1</v>
      </c>
      <c r="N123" s="48" t="s">
        <v>50</v>
      </c>
      <c r="O123" s="56"/>
    </row>
    <row ht="108" customHeight="1" hidden="1" r="124">
      <c r="A124" s="52" t="s">
        <v>743</v>
      </c>
      <c r="B124" s="43" t="str">
        <f si="4" t="shared"/>
        <v>GB</v>
      </c>
      <c r="C124" s="43" t="str">
        <f si="5" t="shared"/>
        <v xml:space="preserve">GB 11 </v>
      </c>
      <c r="D124" s="43" t="str">
        <f si="6" t="shared"/>
        <v>094</v>
      </c>
      <c r="E124" s="53">
        <v>1750</v>
      </c>
      <c r="F124" s="54" t="s">
        <v>728</v>
      </c>
      <c r="G124" s="57"/>
      <c r="H124" s="54" t="s">
        <v>8</v>
      </c>
      <c r="I124" s="54" t="s">
        <v>746</v>
      </c>
      <c r="J124" s="54" t="s">
        <v>747</v>
      </c>
      <c r="K124" s="48" t="s">
        <v>27</v>
      </c>
      <c r="L124" s="48" t="s">
        <v>748</v>
      </c>
      <c r="M124" s="49">
        <v>2</v>
      </c>
      <c r="N124" s="48" t="s">
        <v>50</v>
      </c>
      <c r="O124" s="56" t="s">
        <v>189</v>
      </c>
    </row>
    <row ht="108" customHeight="1" hidden="1" r="125">
      <c r="A125" s="62" t="s">
        <v>749</v>
      </c>
      <c r="B125" s="43" t="str">
        <f si="4" t="shared"/>
        <v>CR</v>
      </c>
      <c r="C125" s="43" t="str">
        <f si="5" t="shared"/>
        <v xml:space="preserve">CR </v>
      </c>
      <c r="D125" s="43" t="str">
        <f si="6" t="shared"/>
        <v>095</v>
      </c>
      <c r="E125" s="53">
        <v>1750</v>
      </c>
      <c r="F125" s="54" t="s">
        <v>728</v>
      </c>
      <c r="G125" s="57"/>
      <c r="H125" s="54" t="s">
        <v>8</v>
      </c>
      <c r="I125" s="54" t="s">
        <v>751</v>
      </c>
      <c r="J125" s="54" t="s">
        <v>752</v>
      </c>
      <c r="K125" s="48" t="s">
        <v>30</v>
      </c>
      <c r="L125" s="48" t="s">
        <v>753</v>
      </c>
      <c r="M125" s="49">
        <v>2</v>
      </c>
      <c r="N125" s="50" t="s">
        <v>50</v>
      </c>
      <c r="O125" s="56" t="s">
        <v>189</v>
      </c>
    </row>
    <row ht="58" customHeight="1" hidden="1" r="126">
      <c r="A126" s="52" t="s">
        <v>754</v>
      </c>
      <c r="B126" s="43" t="str">
        <f si="4" t="shared"/>
        <v>US</v>
      </c>
      <c r="C126" s="43" t="str">
        <f si="5" t="shared"/>
        <v xml:space="preserve">US027 </v>
      </c>
      <c r="D126" s="43" t="str">
        <f si="6" t="shared"/>
        <v>096</v>
      </c>
      <c r="E126" s="53">
        <v>1765</v>
      </c>
      <c r="F126" s="54" t="s">
        <v>757</v>
      </c>
      <c r="G126" s="57"/>
      <c r="H126" s="54" t="s">
        <v>6</v>
      </c>
      <c r="I126" s="54" t="s">
        <v>758</v>
      </c>
      <c r="J126" s="54" t="s">
        <v>759</v>
      </c>
      <c r="K126" s="48" t="s">
        <v>28</v>
      </c>
      <c r="L126" s="48" t="s">
        <v>760</v>
      </c>
      <c r="M126" s="49">
        <v>2</v>
      </c>
      <c r="N126" s="48" t="s">
        <v>50</v>
      </c>
      <c r="O126" s="56"/>
    </row>
    <row ht="38" customHeight="1" hidden="1" r="127">
      <c r="A127" s="52" t="s">
        <v>761</v>
      </c>
      <c r="B127" s="43" t="str">
        <f si="4" t="shared"/>
        <v>US</v>
      </c>
      <c r="C127" s="43" t="str">
        <f si="5" t="shared"/>
        <v xml:space="preserve">US028 </v>
      </c>
      <c r="D127" s="43" t="str">
        <f si="6" t="shared"/>
        <v>097</v>
      </c>
      <c r="E127" s="53">
        <v>1791</v>
      </c>
      <c r="F127" s="54" t="s">
        <v>757</v>
      </c>
      <c r="G127" s="57"/>
      <c r="H127" s="54" t="s">
        <v>6</v>
      </c>
      <c r="I127" s="54" t="s">
        <v>764</v>
      </c>
      <c r="J127" s="54" t="s">
        <v>765</v>
      </c>
      <c r="K127" s="48" t="s">
        <v>28</v>
      </c>
      <c r="L127" s="48" t="s">
        <v>766</v>
      </c>
      <c r="M127" s="49">
        <v>2</v>
      </c>
      <c r="N127" s="48" t="s">
        <v>50</v>
      </c>
      <c r="O127" s="56"/>
    </row>
    <row ht="108" customHeight="1" hidden="1" r="128">
      <c r="A128" s="52" t="s">
        <v>767</v>
      </c>
      <c r="B128" s="43" t="str">
        <f si="4" t="shared"/>
        <v>US</v>
      </c>
      <c r="C128" s="43" t="str">
        <f si="5" t="shared"/>
        <v xml:space="preserve">US029 </v>
      </c>
      <c r="D128" s="43" t="str">
        <f si="6" t="shared"/>
        <v>102</v>
      </c>
      <c r="E128" s="53">
        <v>1821</v>
      </c>
      <c r="F128" s="64" t="s">
        <v>770</v>
      </c>
      <c r="G128" s="53">
        <v>4</v>
      </c>
      <c r="H128" s="54" t="s">
        <v>8</v>
      </c>
      <c r="I128" s="54" t="s">
        <v>771</v>
      </c>
      <c r="J128" s="54" t="s">
        <v>772</v>
      </c>
      <c r="K128" s="48" t="s">
        <v>26</v>
      </c>
      <c r="L128" s="48"/>
      <c r="M128" s="49">
        <v>1</v>
      </c>
      <c r="N128" s="48" t="s">
        <v>50</v>
      </c>
      <c r="O128" s="56"/>
    </row>
    <row ht="37" customHeight="1" hidden="1" r="129">
      <c r="A129" s="52" t="s">
        <v>773</v>
      </c>
      <c r="B129" s="43" t="str">
        <f si="4" t="shared"/>
        <v>GB</v>
      </c>
      <c r="C129" s="43" t="str">
        <f si="5" t="shared"/>
        <v xml:space="preserve">GB 12 </v>
      </c>
      <c r="D129" s="43" t="str">
        <f si="6" t="shared"/>
        <v>099</v>
      </c>
      <c r="E129" s="53">
        <v>1823</v>
      </c>
      <c r="F129" s="54" t="s">
        <v>770</v>
      </c>
      <c r="G129" s="57"/>
      <c r="H129" s="54" t="s">
        <v>6</v>
      </c>
      <c r="I129" s="54" t="s">
        <v>776</v>
      </c>
      <c r="J129" s="54" t="s">
        <v>777</v>
      </c>
      <c r="K129" s="48" t="s">
        <v>27</v>
      </c>
      <c r="L129" s="48" t="s">
        <v>778</v>
      </c>
      <c r="M129" s="49">
        <v>1</v>
      </c>
      <c r="N129" s="48" t="s">
        <v>50</v>
      </c>
      <c r="O129" s="56"/>
    </row>
    <row ht="297" customHeight="1" hidden="1" r="130">
      <c r="A130" s="52" t="s">
        <v>779</v>
      </c>
      <c r="B130" s="43" t="str">
        <f ref="B130:B193" si="7" t="shared">LEFT(A130,2)</f>
        <v>GB</v>
      </c>
      <c r="C130" s="43" t="str">
        <f ref="C130:C193" si="8" t="shared">LEFT(A130,(LEN(A130)-3))</f>
        <v xml:space="preserve">GB 13 </v>
      </c>
      <c r="D130" s="43" t="str">
        <f ref="D130:D193" si="9" t="shared">RIGHT(A130,3)</f>
        <v>100</v>
      </c>
      <c r="E130" s="53">
        <v>1823</v>
      </c>
      <c r="F130" s="54" t="s">
        <v>770</v>
      </c>
      <c r="G130" s="57"/>
      <c r="H130" s="54" t="s">
        <v>8</v>
      </c>
      <c r="I130" s="54" t="s">
        <v>782</v>
      </c>
      <c r="J130" s="54" t="s">
        <v>783</v>
      </c>
      <c r="K130" s="48" t="s">
        <v>784</v>
      </c>
      <c r="L130" s="48" t="s">
        <v>785</v>
      </c>
      <c r="M130" s="49">
        <v>2</v>
      </c>
      <c r="N130" s="50" t="s">
        <v>50</v>
      </c>
      <c r="O130" s="56" t="s">
        <v>189</v>
      </c>
    </row>
    <row ht="108" customHeight="1" hidden="1" r="131">
      <c r="A131" s="52" t="s">
        <v>786</v>
      </c>
      <c r="B131" s="43" t="str">
        <f si="7" t="shared"/>
        <v>US</v>
      </c>
      <c r="C131" s="43" t="str">
        <f si="8" t="shared"/>
        <v xml:space="preserve">US030 </v>
      </c>
      <c r="D131" s="43" t="str">
        <f si="9" t="shared"/>
        <v>103</v>
      </c>
      <c r="E131" s="53">
        <v>1823</v>
      </c>
      <c r="F131" s="64" t="s">
        <v>770</v>
      </c>
      <c r="G131" s="53">
        <v>6</v>
      </c>
      <c r="H131" s="54" t="s">
        <v>8</v>
      </c>
      <c r="I131" s="54" t="s">
        <v>789</v>
      </c>
      <c r="J131" s="54" t="s">
        <v>790</v>
      </c>
      <c r="K131" s="48" t="s">
        <v>28</v>
      </c>
      <c r="L131" s="48" t="s">
        <v>791</v>
      </c>
      <c r="M131" s="49">
        <v>2</v>
      </c>
      <c r="N131" s="50" t="s">
        <v>50</v>
      </c>
      <c r="O131" s="56" t="s">
        <v>189</v>
      </c>
    </row>
    <row ht="108" customHeight="1" hidden="1" r="132">
      <c r="A132" s="52" t="s">
        <v>792</v>
      </c>
      <c r="B132" s="43" t="str">
        <f si="7" t="shared"/>
        <v>US</v>
      </c>
      <c r="C132" s="43" t="str">
        <f si="8" t="shared"/>
        <v xml:space="preserve">US031 </v>
      </c>
      <c r="D132" s="43" t="str">
        <f si="9" t="shared"/>
        <v>104</v>
      </c>
      <c r="E132" s="53">
        <v>1823</v>
      </c>
      <c r="F132" s="54" t="s">
        <v>770</v>
      </c>
      <c r="G132" s="53">
        <v>6</v>
      </c>
      <c r="H132" s="54" t="s">
        <v>8</v>
      </c>
      <c r="I132" s="54" t="s">
        <v>795</v>
      </c>
      <c r="J132" s="54" t="s">
        <v>796</v>
      </c>
      <c r="K132" s="48" t="s">
        <v>90</v>
      </c>
      <c r="L132" s="48" t="s">
        <v>797</v>
      </c>
      <c r="M132" s="49">
        <v>2</v>
      </c>
      <c r="N132" s="50" t="s">
        <v>50</v>
      </c>
      <c r="O132" s="56" t="s">
        <v>189</v>
      </c>
    </row>
    <row ht="108" customHeight="1" hidden="1" r="133">
      <c r="A133" s="52" t="s">
        <v>798</v>
      </c>
      <c r="B133" s="43" t="str">
        <f si="7" t="shared"/>
        <v>GB</v>
      </c>
      <c r="C133" s="43" t="str">
        <f si="8" t="shared"/>
        <v xml:space="preserve">GB 14 </v>
      </c>
      <c r="D133" s="43" t="str">
        <f si="9" t="shared"/>
        <v>101</v>
      </c>
      <c r="E133" s="53">
        <v>1824</v>
      </c>
      <c r="F133" s="54" t="s">
        <v>770</v>
      </c>
      <c r="G133" s="57"/>
      <c r="H133" s="54" t="s">
        <v>6</v>
      </c>
      <c r="I133" s="54" t="s">
        <v>801</v>
      </c>
      <c r="J133" s="54" t="s">
        <v>802</v>
      </c>
      <c r="K133" s="48" t="s">
        <v>90</v>
      </c>
      <c r="L133" s="48" t="s">
        <v>803</v>
      </c>
      <c r="M133" s="49">
        <v>2</v>
      </c>
      <c r="N133" s="50" t="s">
        <v>50</v>
      </c>
      <c r="O133" s="56" t="s">
        <v>189</v>
      </c>
    </row>
    <row ht="108" customHeight="1" hidden="1" r="134">
      <c r="A134" s="52" t="s">
        <v>804</v>
      </c>
      <c r="B134" s="43" t="str">
        <f si="7" t="shared"/>
        <v>US</v>
      </c>
      <c r="C134" s="43" t="str">
        <f si="8" t="shared"/>
        <v xml:space="preserve">US032 </v>
      </c>
      <c r="D134" s="43" t="str">
        <f si="9" t="shared"/>
        <v>098</v>
      </c>
      <c r="E134" s="53">
        <v>1831</v>
      </c>
      <c r="F134" s="54" t="s">
        <v>770</v>
      </c>
      <c r="G134" s="57"/>
      <c r="H134" s="57" t="s">
        <v>9</v>
      </c>
      <c r="I134" s="60" t="s">
        <v>807</v>
      </c>
      <c r="J134" s="54" t="s">
        <v>808</v>
      </c>
      <c r="K134" s="48" t="s">
        <v>90</v>
      </c>
      <c r="L134" s="48" t="s">
        <v>809</v>
      </c>
      <c r="M134" s="49">
        <v>2</v>
      </c>
      <c r="N134" s="48" t="s">
        <v>50</v>
      </c>
      <c r="O134" s="56" t="s">
        <v>189</v>
      </c>
    </row>
    <row ht="132" customHeight="1" hidden="1" r="135">
      <c r="A135" s="62" t="s">
        <v>810</v>
      </c>
      <c r="B135" s="43" t="str">
        <f si="7" t="shared"/>
        <v>CR</v>
      </c>
      <c r="C135" s="43" t="str">
        <f si="8" t="shared"/>
        <v xml:space="preserve">CR </v>
      </c>
      <c r="D135" s="43" t="str">
        <f si="9" t="shared"/>
        <v>105</v>
      </c>
      <c r="E135" s="54" t="s">
        <v>812</v>
      </c>
      <c r="F135" s="54" t="s">
        <v>813</v>
      </c>
      <c r="G135" s="57"/>
      <c r="H135" s="54" t="s">
        <v>8</v>
      </c>
      <c r="I135" s="54" t="s">
        <v>814</v>
      </c>
      <c r="J135" s="54" t="s">
        <v>815</v>
      </c>
      <c r="K135" s="48" t="s">
        <v>816</v>
      </c>
      <c r="L135" s="48" t="s">
        <v>817</v>
      </c>
      <c r="M135" s="49">
        <v>3</v>
      </c>
      <c r="N135" s="48" t="s">
        <v>50</v>
      </c>
      <c r="O135" s="56"/>
    </row>
    <row ht="108" customHeight="1" hidden="1" r="136">
      <c r="A136" s="52" t="s">
        <v>818</v>
      </c>
      <c r="B136" s="43" t="str">
        <f si="7" t="shared"/>
        <v>US</v>
      </c>
      <c r="C136" s="43" t="str">
        <f si="8" t="shared"/>
        <v xml:space="preserve">US034 </v>
      </c>
      <c r="D136" s="43" t="str">
        <f si="9" t="shared"/>
        <v>108</v>
      </c>
      <c r="E136" s="53">
        <v>1870</v>
      </c>
      <c r="F136" s="54" t="s">
        <v>821</v>
      </c>
      <c r="G136" s="57"/>
      <c r="H136" s="54" t="s">
        <v>8</v>
      </c>
      <c r="I136" s="54" t="s">
        <v>822</v>
      </c>
      <c r="J136" s="54" t="s">
        <v>823</v>
      </c>
      <c r="K136" s="48" t="s">
        <v>27</v>
      </c>
      <c r="L136" s="48" t="s">
        <v>824</v>
      </c>
      <c r="M136" s="49">
        <v>2</v>
      </c>
      <c r="N136" s="50" t="s">
        <v>50</v>
      </c>
      <c r="O136" s="56" t="s">
        <v>213</v>
      </c>
      <c r="P136" s="0" t="s">
        <v>586</v>
      </c>
    </row>
    <row ht="108" customHeight="1" r="137">
      <c r="A137" s="52" t="s">
        <v>825</v>
      </c>
      <c r="B137" s="43" t="str">
        <f si="7" t="shared"/>
        <v>US</v>
      </c>
      <c r="C137" s="43" t="str">
        <f si="8" t="shared"/>
        <v xml:space="preserve">US035 </v>
      </c>
      <c r="D137" s="43" t="str">
        <f si="9" t="shared"/>
        <v>109</v>
      </c>
      <c r="E137" s="53">
        <v>1876</v>
      </c>
      <c r="F137" s="54" t="s">
        <v>821</v>
      </c>
      <c r="G137" s="54" t="s">
        <v>378</v>
      </c>
      <c r="H137" s="54" t="s">
        <v>8</v>
      </c>
      <c r="I137" s="54" t="s">
        <v>828</v>
      </c>
      <c r="J137" s="54" t="s">
        <v>829</v>
      </c>
      <c r="K137" s="48" t="s">
        <v>26</v>
      </c>
      <c r="L137" s="48"/>
      <c r="M137" s="49">
        <v>1</v>
      </c>
      <c r="N137" s="48" t="s">
        <v>50</v>
      </c>
      <c r="O137" s="56"/>
    </row>
    <row ht="108" customHeight="1" hidden="1" r="138">
      <c r="A138" s="52" t="s">
        <v>830</v>
      </c>
      <c r="B138" s="43" t="str">
        <f si="7" t="shared"/>
        <v>FR</v>
      </c>
      <c r="C138" s="43" t="str">
        <f si="8" t="shared"/>
        <v xml:space="preserve">FR 15 </v>
      </c>
      <c r="D138" s="43" t="str">
        <f si="9" t="shared"/>
        <v>106</v>
      </c>
      <c r="E138" s="54" t="s">
        <v>833</v>
      </c>
      <c r="F138" s="54" t="s">
        <v>821</v>
      </c>
      <c r="G138" s="57"/>
      <c r="H138" s="54" t="s">
        <v>8</v>
      </c>
      <c r="I138" s="60" t="s">
        <v>834</v>
      </c>
      <c r="J138" s="60" t="s">
        <v>835</v>
      </c>
      <c r="K138" s="48" t="s">
        <v>27</v>
      </c>
      <c r="L138" s="54" t="s">
        <v>824</v>
      </c>
      <c r="M138" s="49">
        <v>2</v>
      </c>
      <c r="N138" s="50" t="s">
        <v>50</v>
      </c>
      <c r="O138" s="56" t="s">
        <v>213</v>
      </c>
    </row>
    <row ht="108" customHeight="1" hidden="1" r="139">
      <c r="A139" s="52" t="s">
        <v>836</v>
      </c>
      <c r="B139" s="43" t="str">
        <f si="7" t="shared"/>
        <v>FR</v>
      </c>
      <c r="C139" s="43" t="str">
        <f si="8" t="shared"/>
        <v xml:space="preserve">FR 16 </v>
      </c>
      <c r="D139" s="43" t="str">
        <f si="9" t="shared"/>
        <v>107</v>
      </c>
      <c r="E139" s="54" t="s">
        <v>839</v>
      </c>
      <c r="F139" s="54" t="s">
        <v>821</v>
      </c>
      <c r="G139" s="57"/>
      <c r="H139" s="54" t="s">
        <v>8</v>
      </c>
      <c r="I139" s="60" t="s">
        <v>840</v>
      </c>
      <c r="J139" s="60" t="s">
        <v>841</v>
      </c>
      <c r="K139" s="48" t="s">
        <v>26</v>
      </c>
      <c r="L139" s="48" t="s">
        <v>842</v>
      </c>
      <c r="M139" s="49">
        <v>1</v>
      </c>
      <c r="N139" s="48" t="s">
        <v>50</v>
      </c>
      <c r="O139" s="66"/>
    </row>
    <row ht="108" customHeight="1" hidden="1" r="140">
      <c r="A140" s="52" t="s">
        <v>843</v>
      </c>
      <c r="B140" s="43" t="str">
        <f si="7" t="shared"/>
        <v>US</v>
      </c>
      <c r="C140" s="43" t="str">
        <f si="8" t="shared"/>
        <v xml:space="preserve">US038 </v>
      </c>
      <c r="D140" s="43" t="str">
        <f si="9" t="shared"/>
        <v>112</v>
      </c>
      <c r="E140" s="53">
        <v>2042</v>
      </c>
      <c r="F140" s="54" t="s">
        <v>846</v>
      </c>
      <c r="G140" s="54" t="s">
        <v>378</v>
      </c>
      <c r="H140" s="54" t="s">
        <v>6</v>
      </c>
      <c r="I140" s="54" t="s">
        <v>847</v>
      </c>
      <c r="J140" s="54" t="s">
        <v>848</v>
      </c>
      <c r="K140" s="48" t="s">
        <v>28</v>
      </c>
      <c r="L140" s="48" t="s">
        <v>849</v>
      </c>
      <c r="M140" s="49">
        <v>2</v>
      </c>
      <c r="N140" s="48" t="s">
        <v>50</v>
      </c>
      <c r="O140" s="56"/>
    </row>
    <row ht="108" customHeight="1" hidden="1" r="141">
      <c r="A141" s="52" t="s">
        <v>850</v>
      </c>
      <c r="B141" s="43" t="str">
        <f si="7" t="shared"/>
        <v>FR</v>
      </c>
      <c r="C141" s="43" t="str">
        <f si="8" t="shared"/>
        <v xml:space="preserve">FR 18 </v>
      </c>
      <c r="D141" s="43" t="str">
        <f si="9" t="shared"/>
        <v>113</v>
      </c>
      <c r="E141" s="53">
        <v>2055</v>
      </c>
      <c r="F141" s="54" t="s">
        <v>853</v>
      </c>
      <c r="G141" s="57"/>
      <c r="H141" s="54" t="s">
        <v>6</v>
      </c>
      <c r="I141" s="60" t="s">
        <v>854</v>
      </c>
      <c r="J141" s="60" t="s">
        <v>855</v>
      </c>
      <c r="K141" s="48" t="s">
        <v>26</v>
      </c>
      <c r="L141" s="48"/>
      <c r="M141" s="49">
        <v>1</v>
      </c>
      <c r="N141" s="48" t="s">
        <v>50</v>
      </c>
      <c r="O141" s="56"/>
    </row>
    <row ht="99" customHeight="1" hidden="1" r="142">
      <c r="A142" s="52" t="s">
        <v>856</v>
      </c>
      <c r="B142" s="43" t="str">
        <f si="7" t="shared"/>
        <v>US</v>
      </c>
      <c r="C142" s="43" t="str">
        <f si="8" t="shared"/>
        <v xml:space="preserve">US039 </v>
      </c>
      <c r="D142" s="43" t="str">
        <f si="9" t="shared"/>
        <v>119</v>
      </c>
      <c r="E142" s="53">
        <v>2056</v>
      </c>
      <c r="F142" s="54" t="s">
        <v>853</v>
      </c>
      <c r="G142" s="54" t="s">
        <v>859</v>
      </c>
      <c r="H142" s="54" t="s">
        <v>8</v>
      </c>
      <c r="I142" s="54" t="s">
        <v>860</v>
      </c>
      <c r="J142" s="54" t="s">
        <v>861</v>
      </c>
      <c r="K142" s="48" t="s">
        <v>26</v>
      </c>
      <c r="L142" s="48" t="s">
        <v>862</v>
      </c>
      <c r="M142" s="49">
        <v>2</v>
      </c>
      <c r="N142" s="50" t="s">
        <v>50</v>
      </c>
      <c r="O142" s="56" t="s">
        <v>620</v>
      </c>
    </row>
    <row ht="108" customHeight="1" hidden="1" r="143">
      <c r="A143" s="52" t="s">
        <v>863</v>
      </c>
      <c r="B143" s="43" t="str">
        <f si="7" t="shared"/>
        <v>US</v>
      </c>
      <c r="C143" s="43" t="str">
        <f si="8" t="shared"/>
        <v xml:space="preserve">US103 </v>
      </c>
      <c r="D143" s="43" t="str">
        <f si="9" t="shared"/>
        <v>118</v>
      </c>
      <c r="E143" s="53">
        <v>2061</v>
      </c>
      <c r="F143" s="54" t="s">
        <v>853</v>
      </c>
      <c r="G143" s="54" t="s">
        <v>866</v>
      </c>
      <c r="H143" s="54" t="s">
        <v>8</v>
      </c>
      <c r="I143" s="54" t="s">
        <v>867</v>
      </c>
      <c r="J143" s="54" t="s">
        <v>868</v>
      </c>
      <c r="K143" s="48" t="s">
        <v>26</v>
      </c>
      <c r="L143" s="48"/>
      <c r="M143" s="49">
        <v>1</v>
      </c>
      <c r="N143" s="48" t="s">
        <v>50</v>
      </c>
      <c r="O143" s="56"/>
    </row>
    <row ht="108" customHeight="1" hidden="1" r="144">
      <c r="A144" s="52" t="s">
        <v>869</v>
      </c>
      <c r="B144" s="43" t="str">
        <f si="7" t="shared"/>
        <v>GB</v>
      </c>
      <c r="C144" s="43" t="str">
        <f si="8" t="shared"/>
        <v xml:space="preserve">GB 18 </v>
      </c>
      <c r="D144" s="43" t="str">
        <f si="9" t="shared"/>
        <v>116</v>
      </c>
      <c r="E144" s="53">
        <v>2062</v>
      </c>
      <c r="F144" s="54" t="s">
        <v>853</v>
      </c>
      <c r="G144" s="54" t="s">
        <v>872</v>
      </c>
      <c r="H144" s="54" t="s">
        <v>6</v>
      </c>
      <c r="I144" s="54" t="s">
        <v>873</v>
      </c>
      <c r="J144" s="54" t="s">
        <v>874</v>
      </c>
      <c r="K144" s="48" t="s">
        <v>26</v>
      </c>
      <c r="L144" s="48"/>
      <c r="M144" s="49">
        <v>1</v>
      </c>
      <c r="N144" s="48" t="s">
        <v>50</v>
      </c>
      <c r="O144" s="56"/>
    </row>
    <row ht="108" customHeight="1" hidden="1" r="145">
      <c r="A145" s="52" t="s">
        <v>875</v>
      </c>
      <c r="B145" s="43" t="str">
        <f si="7" t="shared"/>
        <v>GB</v>
      </c>
      <c r="C145" s="43" t="str">
        <f si="8" t="shared"/>
        <v xml:space="preserve">GB 19 </v>
      </c>
      <c r="D145" s="43" t="str">
        <f si="9" t="shared"/>
        <v>117</v>
      </c>
      <c r="E145" s="53">
        <v>2065</v>
      </c>
      <c r="F145" s="54" t="s">
        <v>853</v>
      </c>
      <c r="G145" s="54" t="s">
        <v>878</v>
      </c>
      <c r="H145" s="54" t="s">
        <v>8</v>
      </c>
      <c r="I145" s="54" t="s">
        <v>879</v>
      </c>
      <c r="J145" s="54" t="s">
        <v>880</v>
      </c>
      <c r="K145" s="48" t="s">
        <v>26</v>
      </c>
      <c r="L145" s="48"/>
      <c r="M145" s="49">
        <v>1</v>
      </c>
      <c r="N145" s="48" t="s">
        <v>50</v>
      </c>
      <c r="O145" s="56"/>
    </row>
    <row ht="108" customHeight="1" hidden="1" r="146">
      <c r="A146" s="52" t="s">
        <v>881</v>
      </c>
      <c r="B146" s="43" t="str">
        <f si="7" t="shared"/>
        <v>JP</v>
      </c>
      <c r="C146" s="43" t="str">
        <f si="8" t="shared"/>
        <v xml:space="preserve">JP1 </v>
      </c>
      <c r="D146" s="43" t="str">
        <f si="9" t="shared"/>
        <v>115</v>
      </c>
      <c r="E146" s="54" t="s">
        <v>885</v>
      </c>
      <c r="F146" s="54" t="s">
        <v>853</v>
      </c>
      <c r="G146" s="57"/>
      <c r="H146" s="54" t="s">
        <v>6</v>
      </c>
      <c r="I146" s="54" t="s">
        <v>886</v>
      </c>
      <c r="J146" s="54" t="s">
        <v>887</v>
      </c>
      <c r="K146" s="48" t="s">
        <v>26</v>
      </c>
      <c r="L146" s="48"/>
      <c r="M146" s="49">
        <v>1</v>
      </c>
      <c r="N146" s="48" t="s">
        <v>50</v>
      </c>
      <c r="O146" s="56"/>
    </row>
    <row ht="108" customHeight="1" hidden="1" r="147">
      <c r="A147" s="52" t="s">
        <v>888</v>
      </c>
      <c r="B147" s="43" t="str">
        <f si="7" t="shared"/>
        <v>GB</v>
      </c>
      <c r="C147" s="43" t="str">
        <f si="8" t="shared"/>
        <v xml:space="preserve">GB 17 </v>
      </c>
      <c r="D147" s="43" t="str">
        <f si="9" t="shared"/>
        <v>114</v>
      </c>
      <c r="E147" s="54" t="s">
        <v>891</v>
      </c>
      <c r="F147" s="54" t="s">
        <v>853</v>
      </c>
      <c r="G147" s="57"/>
      <c r="H147" s="54" t="s">
        <v>8</v>
      </c>
      <c r="I147" s="54" t="s">
        <v>892</v>
      </c>
      <c r="J147" s="54" t="s">
        <v>893</v>
      </c>
      <c r="K147" s="48" t="s">
        <v>26</v>
      </c>
      <c r="L147" s="48"/>
      <c r="M147" s="49">
        <v>1</v>
      </c>
      <c r="N147" s="48" t="s">
        <v>50</v>
      </c>
      <c r="O147" s="56"/>
    </row>
    <row ht="38" customHeight="1" hidden="1" r="148">
      <c r="A148" s="52" t="s">
        <v>894</v>
      </c>
      <c r="B148" s="43" t="str">
        <f si="7" t="shared"/>
        <v>FR</v>
      </c>
      <c r="C148" s="43" t="str">
        <f si="8" t="shared"/>
        <v xml:space="preserve">FR 19 </v>
      </c>
      <c r="D148" s="43" t="str">
        <f si="9" t="shared"/>
        <v>120</v>
      </c>
      <c r="E148" s="53">
        <v>2082</v>
      </c>
      <c r="F148" s="54" t="s">
        <v>897</v>
      </c>
      <c r="G148" s="57"/>
      <c r="H148" s="54" t="s">
        <v>8</v>
      </c>
      <c r="I148" s="60" t="s">
        <v>898</v>
      </c>
      <c r="J148" s="60" t="s">
        <v>899</v>
      </c>
      <c r="K148" s="48" t="s">
        <v>26</v>
      </c>
      <c r="L148" s="48" t="s">
        <v>900</v>
      </c>
      <c r="M148" s="49">
        <v>2</v>
      </c>
      <c r="N148" s="50" t="s">
        <v>50</v>
      </c>
      <c r="O148" s="56" t="s">
        <v>901</v>
      </c>
    </row>
    <row customFormat="1" ht="106" customHeight="1" hidden="1" r="149" s="0">
      <c r="A149" s="52" t="s">
        <v>902</v>
      </c>
      <c r="B149" s="43" t="str">
        <f si="7" t="shared"/>
        <v>US</v>
      </c>
      <c r="C149" s="43" t="str">
        <f si="8" t="shared"/>
        <v xml:space="preserve">US041 </v>
      </c>
      <c r="D149" s="43" t="str">
        <f si="9" t="shared"/>
        <v>121</v>
      </c>
      <c r="E149" s="53">
        <v>2086</v>
      </c>
      <c r="F149" s="54" t="s">
        <v>905</v>
      </c>
      <c r="G149" s="54" t="s">
        <v>378</v>
      </c>
      <c r="H149" s="54" t="s">
        <v>8</v>
      </c>
      <c r="I149" s="54" t="s">
        <v>906</v>
      </c>
      <c r="J149" s="54" t="s">
        <v>907</v>
      </c>
      <c r="K149" s="48" t="s">
        <v>26</v>
      </c>
      <c r="L149" s="48" t="s">
        <v>908</v>
      </c>
      <c r="M149" s="49">
        <v>3</v>
      </c>
      <c r="N149" s="48" t="s">
        <v>50</v>
      </c>
      <c r="O149" s="56" t="s">
        <v>620</v>
      </c>
    </row>
    <row ht="108" customHeight="1" hidden="1" r="150">
      <c r="A150" s="52" t="s">
        <v>909</v>
      </c>
      <c r="B150" s="43" t="str">
        <f si="7" t="shared"/>
        <v>JP</v>
      </c>
      <c r="C150" s="43" t="str">
        <f si="8" t="shared"/>
        <v xml:space="preserve">JP2 </v>
      </c>
      <c r="D150" s="43" t="str">
        <f si="9" t="shared"/>
        <v>128</v>
      </c>
      <c r="E150" s="54" t="s">
        <v>912</v>
      </c>
      <c r="F150" s="54" t="s">
        <v>913</v>
      </c>
      <c r="G150" s="57"/>
      <c r="H150" s="54" t="s">
        <v>8</v>
      </c>
      <c r="I150" s="54" t="s">
        <v>914</v>
      </c>
      <c r="J150" s="54" t="s">
        <v>915</v>
      </c>
      <c r="K150" s="48" t="s">
        <v>26</v>
      </c>
      <c r="L150" s="48" t="s">
        <v>916</v>
      </c>
      <c r="M150" s="49">
        <v>1</v>
      </c>
      <c r="N150" s="48" t="s">
        <v>50</v>
      </c>
      <c r="O150" s="56" t="s">
        <v>51</v>
      </c>
    </row>
    <row ht="108" customHeight="1" hidden="1" r="151">
      <c r="A151" s="52" t="s">
        <v>917</v>
      </c>
      <c r="B151" s="43" t="str">
        <f si="7" t="shared"/>
        <v>US</v>
      </c>
      <c r="C151" s="43" t="str">
        <f si="8" t="shared"/>
        <v xml:space="preserve">US087 </v>
      </c>
      <c r="D151" s="43" t="str">
        <f si="9" t="shared"/>
        <v>133</v>
      </c>
      <c r="E151" s="54" t="s">
        <v>920</v>
      </c>
      <c r="F151" s="54" t="s">
        <v>921</v>
      </c>
      <c r="G151" s="54" t="s">
        <v>378</v>
      </c>
      <c r="H151" s="54" t="s">
        <v>8</v>
      </c>
      <c r="I151" s="54" t="s">
        <v>922</v>
      </c>
      <c r="J151" s="54" t="s">
        <v>923</v>
      </c>
      <c r="K151" s="48" t="s">
        <v>27</v>
      </c>
      <c r="L151" s="48" t="s">
        <v>924</v>
      </c>
      <c r="M151" s="49">
        <v>1</v>
      </c>
      <c r="N151" s="48" t="s">
        <v>50</v>
      </c>
      <c r="O151" s="56"/>
    </row>
    <row ht="108" customHeight="1" hidden="1" r="152">
      <c r="A152" s="52" t="s">
        <v>925</v>
      </c>
      <c r="B152" s="43" t="str">
        <f si="7" t="shared"/>
        <v>FR</v>
      </c>
      <c r="C152" s="43" t="str">
        <f si="8" t="shared"/>
        <v xml:space="preserve">FR 23 </v>
      </c>
      <c r="D152" s="43" t="str">
        <f si="9" t="shared"/>
        <v>134</v>
      </c>
      <c r="E152" s="53">
        <v>2170</v>
      </c>
      <c r="F152" s="54" t="s">
        <v>928</v>
      </c>
      <c r="G152" s="57"/>
      <c r="H152" s="54" t="s">
        <v>6</v>
      </c>
      <c r="I152" s="60" t="s">
        <v>929</v>
      </c>
      <c r="J152" s="60" t="s">
        <v>930</v>
      </c>
      <c r="K152" s="48" t="s">
        <v>26</v>
      </c>
      <c r="L152" s="48"/>
      <c r="M152" s="49">
        <v>1</v>
      </c>
      <c r="N152" s="48" t="s">
        <v>50</v>
      </c>
      <c r="O152" s="56"/>
    </row>
    <row ht="108" customHeight="1" hidden="1" r="153">
      <c r="A153" s="52" t="s">
        <v>931</v>
      </c>
      <c r="B153" s="43" t="str">
        <f si="7" t="shared"/>
        <v>FR</v>
      </c>
      <c r="C153" s="43" t="str">
        <f si="8" t="shared"/>
        <v xml:space="preserve">FR 24 </v>
      </c>
      <c r="D153" s="43" t="str">
        <f si="9" t="shared"/>
        <v>135</v>
      </c>
      <c r="E153" s="53">
        <v>2177</v>
      </c>
      <c r="F153" s="54" t="s">
        <v>934</v>
      </c>
      <c r="G153" s="57"/>
      <c r="H153" s="54" t="s">
        <v>6</v>
      </c>
      <c r="I153" s="60" t="s">
        <v>929</v>
      </c>
      <c r="J153" s="60" t="s">
        <v>935</v>
      </c>
      <c r="K153" s="48" t="s">
        <v>26</v>
      </c>
      <c r="L153" s="48"/>
      <c r="M153" s="49">
        <v>1</v>
      </c>
      <c r="N153" s="48" t="s">
        <v>50</v>
      </c>
      <c r="O153" s="56"/>
    </row>
    <row ht="1" customHeight="1" hidden="1" r="154">
      <c r="A154" s="62" t="s">
        <v>936</v>
      </c>
      <c r="B154" s="43" t="str">
        <f si="7" t="shared"/>
        <v>DE</v>
      </c>
      <c r="C154" s="43" t="str">
        <f si="8" t="shared"/>
        <v xml:space="preserve">DE </v>
      </c>
      <c r="D154" s="43" t="str">
        <f si="9" t="shared"/>
        <v>138</v>
      </c>
      <c r="E154" s="53">
        <v>2185</v>
      </c>
      <c r="F154" s="54" t="s">
        <v>938</v>
      </c>
      <c r="G154" s="57"/>
      <c r="H154" s="57" t="s">
        <v>9</v>
      </c>
      <c r="I154" s="54" t="s">
        <v>939</v>
      </c>
      <c r="J154" s="54" t="s">
        <v>940</v>
      </c>
      <c r="K154" s="48" t="s">
        <v>26</v>
      </c>
      <c r="L154" s="48"/>
      <c r="M154" s="49">
        <v>1</v>
      </c>
      <c r="N154" s="48" t="s">
        <v>50</v>
      </c>
      <c r="O154" s="56"/>
    </row>
    <row ht="86" customHeight="1" hidden="1" r="155">
      <c r="A155" s="52" t="s">
        <v>941</v>
      </c>
      <c r="B155" s="43" t="str">
        <f si="7" t="shared"/>
        <v>US</v>
      </c>
      <c r="C155" s="43" t="str">
        <f si="8" t="shared"/>
        <v xml:space="preserve">US112 </v>
      </c>
      <c r="D155" s="43" t="str">
        <f si="9" t="shared"/>
        <v>137</v>
      </c>
      <c r="E155" s="53">
        <v>2190</v>
      </c>
      <c r="F155" s="54" t="s">
        <v>938</v>
      </c>
      <c r="G155" s="57"/>
      <c r="H155" s="54" t="s">
        <v>8</v>
      </c>
      <c r="I155" s="54" t="s">
        <v>944</v>
      </c>
      <c r="J155" s="54" t="s">
        <v>945</v>
      </c>
      <c r="K155" s="48" t="s">
        <v>26</v>
      </c>
      <c r="L155" s="48" t="s">
        <v>862</v>
      </c>
      <c r="M155" s="49">
        <v>2</v>
      </c>
      <c r="N155" s="50" t="s">
        <v>50</v>
      </c>
      <c r="O155" s="56" t="s">
        <v>620</v>
      </c>
    </row>
    <row ht="108" customHeight="1" hidden="1" r="156">
      <c r="A156" s="52" t="s">
        <v>946</v>
      </c>
      <c r="B156" s="43" t="str">
        <f si="7" t="shared"/>
        <v>US</v>
      </c>
      <c r="C156" s="43" t="str">
        <f si="8" t="shared"/>
        <v xml:space="preserve">US044 </v>
      </c>
      <c r="D156" s="43" t="str">
        <f si="9" t="shared"/>
        <v>140</v>
      </c>
      <c r="E156" s="53">
        <v>2196</v>
      </c>
      <c r="F156" s="54" t="s">
        <v>938</v>
      </c>
      <c r="G156" s="54" t="s">
        <v>413</v>
      </c>
      <c r="H156" s="54" t="s">
        <v>6</v>
      </c>
      <c r="I156" s="54" t="s">
        <v>949</v>
      </c>
      <c r="J156" s="54" t="s">
        <v>314</v>
      </c>
      <c r="K156" s="48" t="s">
        <v>26</v>
      </c>
      <c r="L156" s="48"/>
      <c r="M156" s="49">
        <v>1</v>
      </c>
      <c r="N156" s="48" t="s">
        <v>50</v>
      </c>
      <c r="O156" s="56"/>
    </row>
    <row ht="108" customHeight="1" hidden="1" r="157">
      <c r="A157" s="52" t="s">
        <v>950</v>
      </c>
      <c r="B157" s="43" t="str">
        <f si="7" t="shared"/>
        <v>FR</v>
      </c>
      <c r="C157" s="43" t="str">
        <f si="8" t="shared"/>
        <v xml:space="preserve">FR 25 </v>
      </c>
      <c r="D157" s="43" t="str">
        <f si="9" t="shared"/>
        <v>136</v>
      </c>
      <c r="E157" s="54" t="s">
        <v>953</v>
      </c>
      <c r="F157" s="54" t="s">
        <v>938</v>
      </c>
      <c r="G157" s="57"/>
      <c r="H157" s="54" t="s">
        <v>8</v>
      </c>
      <c r="I157" s="60" t="s">
        <v>954</v>
      </c>
      <c r="J157" s="60" t="s">
        <v>955</v>
      </c>
      <c r="K157" s="48" t="s">
        <v>26</v>
      </c>
      <c r="L157" s="48"/>
      <c r="M157" s="49">
        <v>1</v>
      </c>
      <c r="N157" s="48" t="s">
        <v>50</v>
      </c>
      <c r="O157" s="56"/>
    </row>
    <row ht="108" customHeight="1" hidden="1" r="158">
      <c r="A158" s="62" t="s">
        <v>956</v>
      </c>
      <c r="B158" s="43" t="str">
        <f si="7" t="shared"/>
        <v>DE</v>
      </c>
      <c r="C158" s="43" t="str">
        <f si="8" t="shared"/>
        <v xml:space="preserve">DE </v>
      </c>
      <c r="D158" s="43" t="str">
        <f si="9" t="shared"/>
        <v>139</v>
      </c>
      <c r="E158" s="54" t="s">
        <v>958</v>
      </c>
      <c r="F158" s="54" t="s">
        <v>938</v>
      </c>
      <c r="G158" s="57"/>
      <c r="H158" s="54" t="s">
        <v>8</v>
      </c>
      <c r="I158" s="54" t="s">
        <v>959</v>
      </c>
      <c r="J158" s="54" t="s">
        <v>960</v>
      </c>
      <c r="K158" s="48" t="s">
        <v>26</v>
      </c>
      <c r="L158" s="48"/>
      <c r="M158" s="49">
        <v>1</v>
      </c>
      <c r="N158" s="48" t="s">
        <v>50</v>
      </c>
      <c r="O158" s="56"/>
    </row>
    <row ht="108" customHeight="1" hidden="1" r="159">
      <c r="A159" s="52" t="s">
        <v>961</v>
      </c>
      <c r="B159" s="43" t="str">
        <f si="7" t="shared"/>
        <v>US</v>
      </c>
      <c r="C159" s="43" t="str">
        <f si="8" t="shared"/>
        <v xml:space="preserve">US045 </v>
      </c>
      <c r="D159" s="43" t="str">
        <f si="9" t="shared"/>
        <v>141</v>
      </c>
      <c r="E159" s="53">
        <v>2213</v>
      </c>
      <c r="F159" s="54" t="s">
        <v>964</v>
      </c>
      <c r="G159" s="57"/>
      <c r="H159" s="54" t="s">
        <v>8</v>
      </c>
      <c r="I159" s="54" t="s">
        <v>965</v>
      </c>
      <c r="J159" s="54" t="s">
        <v>966</v>
      </c>
      <c r="K159" s="48" t="s">
        <v>26</v>
      </c>
      <c r="L159" s="48"/>
      <c r="M159" s="49">
        <v>1</v>
      </c>
      <c r="N159" s="48" t="s">
        <v>50</v>
      </c>
      <c r="O159" s="56"/>
    </row>
    <row ht="108" customHeight="1" hidden="1" r="160">
      <c r="A160" s="62" t="s">
        <v>967</v>
      </c>
      <c r="B160" s="43" t="str">
        <f si="7" t="shared"/>
        <v>DE</v>
      </c>
      <c r="C160" s="43" t="str">
        <f si="8" t="shared"/>
        <v xml:space="preserve">DE </v>
      </c>
      <c r="D160" s="43" t="str">
        <f si="9" t="shared"/>
        <v>142</v>
      </c>
      <c r="E160" s="53">
        <v>2220</v>
      </c>
      <c r="F160" s="54" t="s">
        <v>964</v>
      </c>
      <c r="G160" s="57"/>
      <c r="H160" s="54" t="s">
        <v>8</v>
      </c>
      <c r="I160" s="54" t="s">
        <v>969</v>
      </c>
      <c r="J160" s="54" t="s">
        <v>970</v>
      </c>
      <c r="K160" s="48" t="s">
        <v>26</v>
      </c>
      <c r="L160" s="48"/>
      <c r="M160" s="49">
        <v>1</v>
      </c>
      <c r="N160" s="48" t="s">
        <v>50</v>
      </c>
      <c r="O160" s="56"/>
    </row>
    <row ht="108" customHeight="1" hidden="1" r="161">
      <c r="A161" s="62" t="s">
        <v>971</v>
      </c>
      <c r="B161" s="43" t="str">
        <f si="7" t="shared"/>
        <v>DE</v>
      </c>
      <c r="C161" s="43" t="str">
        <f si="8" t="shared"/>
        <v xml:space="preserve">DE </v>
      </c>
      <c r="D161" s="43" t="str">
        <f si="9" t="shared"/>
        <v>143</v>
      </c>
      <c r="E161" s="57"/>
      <c r="F161" s="54" t="s">
        <v>973</v>
      </c>
      <c r="G161" s="57"/>
      <c r="H161" s="54" t="s">
        <v>6</v>
      </c>
      <c r="I161" s="54" t="s">
        <v>974</v>
      </c>
      <c r="J161" s="54" t="s">
        <v>975</v>
      </c>
      <c r="K161" s="48" t="s">
        <v>26</v>
      </c>
      <c r="L161" s="48"/>
      <c r="M161" s="49">
        <v>1</v>
      </c>
      <c r="N161" s="48" t="s">
        <v>50</v>
      </c>
      <c r="O161" s="56"/>
    </row>
    <row ht="108" customHeight="1" hidden="1" r="162">
      <c r="A162" s="52" t="s">
        <v>976</v>
      </c>
      <c r="B162" s="43" t="str">
        <f si="7" t="shared"/>
        <v>US</v>
      </c>
      <c r="C162" s="43" t="str">
        <f si="8" t="shared"/>
        <v xml:space="preserve">US046 </v>
      </c>
      <c r="D162" s="43" t="str">
        <f si="9" t="shared"/>
        <v>144</v>
      </c>
      <c r="E162" s="53">
        <v>2240</v>
      </c>
      <c r="F162" s="54" t="s">
        <v>979</v>
      </c>
      <c r="G162" s="57"/>
      <c r="H162" s="54" t="s">
        <v>8</v>
      </c>
      <c r="I162" s="60" t="s">
        <v>980</v>
      </c>
      <c r="J162" s="54" t="s">
        <v>981</v>
      </c>
      <c r="K162" s="48" t="s">
        <v>27</v>
      </c>
      <c r="L162" s="48" t="s">
        <v>982</v>
      </c>
      <c r="M162" s="49">
        <v>2</v>
      </c>
      <c r="N162" s="50" t="s">
        <v>50</v>
      </c>
      <c r="O162" s="56" t="s">
        <v>189</v>
      </c>
    </row>
    <row ht="108" customHeight="1" hidden="1" r="163">
      <c r="A163" s="52" t="s">
        <v>983</v>
      </c>
      <c r="B163" s="43" t="str">
        <f si="7" t="shared"/>
        <v>US</v>
      </c>
      <c r="C163" s="43" t="str">
        <f si="8" t="shared"/>
        <v xml:space="preserve">US047 </v>
      </c>
      <c r="D163" s="43" t="str">
        <f si="9" t="shared"/>
        <v>145</v>
      </c>
      <c r="E163" s="53">
        <v>2244</v>
      </c>
      <c r="F163" s="54" t="s">
        <v>979</v>
      </c>
      <c r="G163" s="57"/>
      <c r="H163" s="54" t="s">
        <v>8</v>
      </c>
      <c r="I163" s="67" t="s">
        <v>986</v>
      </c>
      <c r="J163" s="54" t="s">
        <v>987</v>
      </c>
      <c r="K163" s="48" t="s">
        <v>27</v>
      </c>
      <c r="L163" s="48" t="s">
        <v>988</v>
      </c>
      <c r="M163" s="49">
        <v>2</v>
      </c>
      <c r="N163" s="50" t="s">
        <v>50</v>
      </c>
      <c r="O163" s="56" t="s">
        <v>189</v>
      </c>
    </row>
    <row ht="108" customHeight="1" hidden="1" r="164">
      <c r="A164" s="52" t="s">
        <v>989</v>
      </c>
      <c r="B164" s="43" t="str">
        <f si="7" t="shared"/>
        <v>FR</v>
      </c>
      <c r="C164" s="43" t="str">
        <f si="8" t="shared"/>
        <v xml:space="preserve">FR 26 </v>
      </c>
      <c r="D164" s="43" t="str">
        <f si="9" t="shared"/>
        <v>146</v>
      </c>
      <c r="E164" s="57"/>
      <c r="F164" s="54" t="s">
        <v>992</v>
      </c>
      <c r="G164" s="57"/>
      <c r="H164" s="54" t="s">
        <v>6</v>
      </c>
      <c r="I164" s="60" t="s">
        <v>929</v>
      </c>
      <c r="J164" s="60" t="s">
        <v>993</v>
      </c>
      <c r="K164" s="48" t="s">
        <v>26</v>
      </c>
      <c r="L164" s="48"/>
      <c r="M164" s="49">
        <v>1</v>
      </c>
      <c r="N164" s="48" t="s">
        <v>50</v>
      </c>
      <c r="O164" s="56"/>
    </row>
    <row ht="108" customHeight="1" hidden="1" r="165">
      <c r="A165" s="52" t="s">
        <v>994</v>
      </c>
      <c r="B165" s="43" t="str">
        <f si="7" t="shared"/>
        <v>JP</v>
      </c>
      <c r="C165" s="43" t="str">
        <f si="8" t="shared"/>
        <v xml:space="preserve">JP3 </v>
      </c>
      <c r="D165" s="43" t="str">
        <f si="9" t="shared"/>
        <v>147</v>
      </c>
      <c r="E165" s="53">
        <v>2312</v>
      </c>
      <c r="F165" s="54" t="s">
        <v>997</v>
      </c>
      <c r="G165" s="57"/>
      <c r="H165" s="54" t="s">
        <v>8</v>
      </c>
      <c r="I165" s="54" t="s">
        <v>998</v>
      </c>
      <c r="J165" s="54" t="s">
        <v>999</v>
      </c>
      <c r="K165" s="48" t="s">
        <v>26</v>
      </c>
      <c r="L165" s="48" t="s">
        <v>1000</v>
      </c>
      <c r="M165" s="49">
        <v>1</v>
      </c>
      <c r="N165" s="48" t="s">
        <v>50</v>
      </c>
      <c r="O165" s="56"/>
    </row>
    <row ht="108" customHeight="1" hidden="1" r="166">
      <c r="A166" s="52" t="s">
        <v>1001</v>
      </c>
      <c r="B166" s="43" t="str">
        <f si="7" t="shared"/>
        <v>US</v>
      </c>
      <c r="C166" s="43" t="str">
        <f si="8" t="shared"/>
        <v xml:space="preserve">US049 </v>
      </c>
      <c r="D166" s="43" t="str">
        <f si="9" t="shared"/>
        <v>152</v>
      </c>
      <c r="E166" s="53">
        <v>2362</v>
      </c>
      <c r="F166" s="54" t="s">
        <v>1004</v>
      </c>
      <c r="G166" s="57"/>
      <c r="H166" s="54" t="s">
        <v>6</v>
      </c>
      <c r="I166" s="54" t="s">
        <v>1005</v>
      </c>
      <c r="J166" s="54" t="s">
        <v>1006</v>
      </c>
      <c r="K166" s="48" t="s">
        <v>26</v>
      </c>
      <c r="L166" s="48"/>
      <c r="M166" s="49">
        <v>1</v>
      </c>
      <c r="N166" s="48" t="s">
        <v>50</v>
      </c>
      <c r="O166" s="56"/>
    </row>
    <row ht="108" customHeight="1" hidden="1" r="167">
      <c r="A167" s="52" t="s">
        <v>1007</v>
      </c>
      <c r="B167" s="43" t="str">
        <f si="7" t="shared"/>
        <v>FR</v>
      </c>
      <c r="C167" s="43" t="str">
        <f si="8" t="shared"/>
        <v xml:space="preserve">FR 29 </v>
      </c>
      <c r="D167" s="43" t="str">
        <f si="9" t="shared"/>
        <v>151</v>
      </c>
      <c r="E167" s="53">
        <v>2372</v>
      </c>
      <c r="F167" s="54" t="s">
        <v>1004</v>
      </c>
      <c r="G167" s="57"/>
      <c r="H167" s="54" t="s">
        <v>8</v>
      </c>
      <c r="I167" s="54" t="s">
        <v>1010</v>
      </c>
      <c r="J167" s="54" t="s">
        <v>1011</v>
      </c>
      <c r="K167" s="48" t="s">
        <v>27</v>
      </c>
      <c r="L167" s="48" t="s">
        <v>1012</v>
      </c>
      <c r="M167" s="49">
        <v>1</v>
      </c>
      <c r="N167" s="48" t="s">
        <v>50</v>
      </c>
      <c r="O167" s="56"/>
    </row>
    <row ht="96" customHeight="1" hidden="1" r="168">
      <c r="A168" s="52" t="s">
        <v>1013</v>
      </c>
      <c r="B168" s="43" t="str">
        <f si="7" t="shared"/>
        <v>US</v>
      </c>
      <c r="C168" s="43" t="str">
        <f si="8" t="shared"/>
        <v xml:space="preserve">US113 </v>
      </c>
      <c r="D168" s="43" t="str">
        <f si="9" t="shared"/>
        <v>153</v>
      </c>
      <c r="E168" s="53">
        <v>2372</v>
      </c>
      <c r="F168" s="54" t="s">
        <v>1004</v>
      </c>
      <c r="G168" s="57"/>
      <c r="H168" s="54" t="s">
        <v>8</v>
      </c>
      <c r="I168" s="54" t="s">
        <v>1016</v>
      </c>
      <c r="J168" s="54" t="s">
        <v>1017</v>
      </c>
      <c r="K168" s="48" t="s">
        <v>26</v>
      </c>
      <c r="L168" s="48" t="s">
        <v>862</v>
      </c>
      <c r="M168" s="49">
        <v>2</v>
      </c>
      <c r="N168" s="50" t="s">
        <v>50</v>
      </c>
      <c r="O168" s="56" t="s">
        <v>620</v>
      </c>
    </row>
    <row ht="108" customHeight="1" hidden="1" r="169">
      <c r="A169" s="52" t="s">
        <v>1018</v>
      </c>
      <c r="B169" s="43" t="str">
        <f si="7" t="shared"/>
        <v>FR</v>
      </c>
      <c r="C169" s="43" t="str">
        <f si="8" t="shared"/>
        <v xml:space="preserve">FR 28 </v>
      </c>
      <c r="D169" s="43" t="str">
        <f si="9" t="shared"/>
        <v>150</v>
      </c>
      <c r="E169" s="54" t="s">
        <v>1021</v>
      </c>
      <c r="F169" s="54" t="s">
        <v>1004</v>
      </c>
      <c r="G169" s="57"/>
      <c r="H169" s="54" t="s">
        <v>6</v>
      </c>
      <c r="I169" s="60" t="s">
        <v>1022</v>
      </c>
      <c r="J169" s="60" t="s">
        <v>1023</v>
      </c>
      <c r="K169" s="48" t="s">
        <v>27</v>
      </c>
      <c r="L169" s="48" t="s">
        <v>1024</v>
      </c>
      <c r="M169" s="49">
        <v>2</v>
      </c>
      <c r="N169" s="48" t="s">
        <v>50</v>
      </c>
      <c r="O169" s="56"/>
    </row>
    <row ht="108" customHeight="1" hidden="1" r="170">
      <c r="A170" s="52" t="s">
        <v>1025</v>
      </c>
      <c r="B170" s="43" t="str">
        <f si="7" t="shared"/>
        <v>JP</v>
      </c>
      <c r="C170" s="43" t="str">
        <f si="8" t="shared"/>
        <v xml:space="preserve">JP4 </v>
      </c>
      <c r="D170" s="43" t="str">
        <f si="9" t="shared"/>
        <v>154</v>
      </c>
      <c r="E170" s="54" t="s">
        <v>1028</v>
      </c>
      <c r="F170" s="54" t="s">
        <v>1004</v>
      </c>
      <c r="G170" s="57"/>
      <c r="H170" s="54" t="s">
        <v>6</v>
      </c>
      <c r="I170" s="54" t="s">
        <v>1029</v>
      </c>
      <c r="J170" s="54" t="s">
        <v>1030</v>
      </c>
      <c r="K170" s="48" t="s">
        <v>26</v>
      </c>
      <c r="L170" s="48"/>
      <c r="M170" s="49">
        <v>1</v>
      </c>
      <c r="N170" s="48" t="s">
        <v>50</v>
      </c>
      <c r="O170" s="56"/>
    </row>
    <row ht="108" customHeight="1" hidden="1" r="171">
      <c r="A171" s="52" t="s">
        <v>1031</v>
      </c>
      <c r="B171" s="43" t="str">
        <f si="7" t="shared"/>
        <v>FR</v>
      </c>
      <c r="C171" s="43" t="str">
        <f si="8" t="shared"/>
        <v xml:space="preserve">FR 30 </v>
      </c>
      <c r="D171" s="43" t="str">
        <f si="9" t="shared"/>
        <v>155</v>
      </c>
      <c r="E171" s="54" t="s">
        <v>1034</v>
      </c>
      <c r="F171" s="54" t="s">
        <v>1035</v>
      </c>
      <c r="G171" s="57"/>
      <c r="H171" s="54" t="s">
        <v>8</v>
      </c>
      <c r="I171" s="60" t="s">
        <v>1036</v>
      </c>
      <c r="J171" s="60" t="s">
        <v>1037</v>
      </c>
      <c r="K171" s="48" t="s">
        <v>26</v>
      </c>
      <c r="L171" s="48"/>
      <c r="M171" s="49">
        <v>1</v>
      </c>
      <c r="N171" s="48" t="s">
        <v>50</v>
      </c>
      <c r="O171" s="56"/>
    </row>
    <row ht="108" customHeight="1" hidden="1" r="172">
      <c r="A172" s="52" t="s">
        <v>1038</v>
      </c>
      <c r="B172" s="43" t="str">
        <f si="7" t="shared"/>
        <v>FR</v>
      </c>
      <c r="C172" s="43" t="str">
        <f si="8" t="shared"/>
        <v xml:space="preserve">FR 32 </v>
      </c>
      <c r="D172" s="43" t="str">
        <f si="9" t="shared"/>
        <v>156</v>
      </c>
      <c r="E172" s="54" t="s">
        <v>1041</v>
      </c>
      <c r="F172" s="54" t="s">
        <v>1035</v>
      </c>
      <c r="G172" s="57"/>
      <c r="H172" s="54" t="s">
        <v>8</v>
      </c>
      <c r="I172" s="60" t="s">
        <v>1042</v>
      </c>
      <c r="J172" s="60" t="s">
        <v>1043</v>
      </c>
      <c r="K172" s="48" t="s">
        <v>26</v>
      </c>
      <c r="L172" s="48"/>
      <c r="M172" s="49">
        <v>2</v>
      </c>
      <c r="N172" s="50" t="s">
        <v>50</v>
      </c>
      <c r="O172" s="56" t="s">
        <v>213</v>
      </c>
    </row>
    <row ht="108" customHeight="1" hidden="1" r="173">
      <c r="A173" s="52" t="s">
        <v>1044</v>
      </c>
      <c r="B173" s="43" t="str">
        <f si="7" t="shared"/>
        <v>FR</v>
      </c>
      <c r="C173" s="43" t="str">
        <f si="8" t="shared"/>
        <v xml:space="preserve">FR 33 </v>
      </c>
      <c r="D173" s="43" t="str">
        <f si="9" t="shared"/>
        <v>157</v>
      </c>
      <c r="E173" s="54" t="s">
        <v>1047</v>
      </c>
      <c r="F173" s="54" t="s">
        <v>1035</v>
      </c>
      <c r="G173" s="57"/>
      <c r="H173" s="54" t="s">
        <v>8</v>
      </c>
      <c r="I173" s="60" t="s">
        <v>1048</v>
      </c>
      <c r="J173" s="60" t="s">
        <v>1049</v>
      </c>
      <c r="K173" s="48" t="s">
        <v>26</v>
      </c>
      <c r="L173" s="48"/>
      <c r="M173" s="49">
        <v>1</v>
      </c>
      <c r="N173" s="48" t="s">
        <v>50</v>
      </c>
      <c r="O173" s="56"/>
    </row>
    <row ht="108" customHeight="1" hidden="1" r="174">
      <c r="A174" s="52" t="s">
        <v>1050</v>
      </c>
      <c r="B174" s="43" t="str">
        <f si="7" t="shared"/>
        <v>US</v>
      </c>
      <c r="C174" s="43" t="str">
        <f si="8" t="shared"/>
        <v xml:space="preserve">US050 </v>
      </c>
      <c r="D174" s="43" t="str">
        <f si="9" t="shared"/>
        <v>158</v>
      </c>
      <c r="E174" s="53">
        <v>2405</v>
      </c>
      <c r="F174" s="54" t="s">
        <v>1053</v>
      </c>
      <c r="G174" s="57"/>
      <c r="H174" s="54" t="s">
        <v>8</v>
      </c>
      <c r="I174" s="54" t="s">
        <v>1054</v>
      </c>
      <c r="J174" s="54" t="s">
        <v>1055</v>
      </c>
      <c r="K174" s="48" t="s">
        <v>26</v>
      </c>
      <c r="L174" s="48"/>
      <c r="M174" s="49">
        <v>1</v>
      </c>
      <c r="N174" s="48" t="s">
        <v>50</v>
      </c>
      <c r="O174" s="56"/>
    </row>
    <row ht="108" customHeight="1" hidden="1" r="175">
      <c r="A175" s="52" t="s">
        <v>1056</v>
      </c>
      <c r="B175" s="43" t="str">
        <f si="7" t="shared"/>
        <v>US</v>
      </c>
      <c r="C175" s="43" t="str">
        <f si="8" t="shared"/>
        <v xml:space="preserve">US051 </v>
      </c>
      <c r="D175" s="43" t="str">
        <f si="9" t="shared"/>
        <v>159</v>
      </c>
      <c r="E175" s="53">
        <v>2409</v>
      </c>
      <c r="F175" s="54" t="s">
        <v>1059</v>
      </c>
      <c r="G175" s="57"/>
      <c r="H175" s="54" t="s">
        <v>8</v>
      </c>
      <c r="I175" s="54" t="s">
        <v>1060</v>
      </c>
      <c r="J175" s="54" t="s">
        <v>1061</v>
      </c>
      <c r="K175" s="48" t="s">
        <v>26</v>
      </c>
      <c r="L175" s="48"/>
      <c r="M175" s="49">
        <v>1</v>
      </c>
      <c r="N175" s="48" t="s">
        <v>50</v>
      </c>
      <c r="O175" s="56"/>
    </row>
    <row ht="108" customHeight="1" hidden="1" r="176">
      <c r="A176" s="52" t="s">
        <v>1062</v>
      </c>
      <c r="B176" s="43" t="str">
        <f si="7" t="shared"/>
        <v>US</v>
      </c>
      <c r="C176" s="43" t="str">
        <f si="8" t="shared"/>
        <v xml:space="preserve">US052 </v>
      </c>
      <c r="D176" s="43" t="str">
        <f si="9" t="shared"/>
        <v>160</v>
      </c>
      <c r="E176" s="53">
        <v>2460</v>
      </c>
      <c r="F176" s="54" t="s">
        <v>1065</v>
      </c>
      <c r="G176" s="57"/>
      <c r="H176" s="54" t="s">
        <v>8</v>
      </c>
      <c r="I176" s="54" t="s">
        <v>1066</v>
      </c>
      <c r="J176" s="54" t="s">
        <v>1067</v>
      </c>
      <c r="K176" s="48" t="s">
        <v>26</v>
      </c>
      <c r="L176" s="48"/>
      <c r="M176" s="49">
        <v>1</v>
      </c>
      <c r="N176" s="48" t="s">
        <v>50</v>
      </c>
      <c r="O176" s="56"/>
    </row>
    <row ht="108" customHeight="1" hidden="1" r="177">
      <c r="A177" s="52" t="s">
        <v>1068</v>
      </c>
      <c r="B177" s="43" t="str">
        <f si="7" t="shared"/>
        <v>GB</v>
      </c>
      <c r="C177" s="43" t="str">
        <f si="8" t="shared"/>
        <v xml:space="preserve">GB 23 </v>
      </c>
      <c r="D177" s="43" t="str">
        <f si="9" t="shared"/>
        <v>161</v>
      </c>
      <c r="E177" s="53">
        <v>2477</v>
      </c>
      <c r="F177" s="54" t="s">
        <v>1071</v>
      </c>
      <c r="G177" s="57"/>
      <c r="H177" s="54" t="s">
        <v>8</v>
      </c>
      <c r="I177" s="54" t="s">
        <v>1072</v>
      </c>
      <c r="J177" s="54" t="s">
        <v>1073</v>
      </c>
      <c r="K177" s="48" t="s">
        <v>26</v>
      </c>
      <c r="L177" s="61" t="s">
        <v>1074</v>
      </c>
      <c r="M177" s="49">
        <v>2</v>
      </c>
      <c r="N177" s="50" t="s">
        <v>50</v>
      </c>
      <c r="O177" s="56" t="s">
        <v>189</v>
      </c>
    </row>
    <row ht="108" customHeight="1" hidden="1" r="178">
      <c r="A178" s="52" t="s">
        <v>1075</v>
      </c>
      <c r="B178" s="43" t="str">
        <f si="7" t="shared"/>
        <v>GB</v>
      </c>
      <c r="C178" s="43" t="str">
        <f si="8" t="shared"/>
        <v xml:space="preserve">GB 24 </v>
      </c>
      <c r="D178" s="43" t="str">
        <f si="9" t="shared"/>
        <v>163</v>
      </c>
      <c r="E178" s="53">
        <v>2485</v>
      </c>
      <c r="F178" s="54" t="s">
        <v>1071</v>
      </c>
      <c r="G178" s="54" t="s">
        <v>1078</v>
      </c>
      <c r="H178" s="54" t="s">
        <v>6</v>
      </c>
      <c r="I178" s="54" t="s">
        <v>1079</v>
      </c>
      <c r="J178" s="54" t="s">
        <v>1080</v>
      </c>
      <c r="K178" s="48" t="s">
        <v>26</v>
      </c>
      <c r="L178" s="61" t="s">
        <v>1081</v>
      </c>
      <c r="M178" s="49">
        <v>2</v>
      </c>
      <c r="N178" s="48" t="s">
        <v>50</v>
      </c>
      <c r="O178" s="56" t="s">
        <v>189</v>
      </c>
    </row>
    <row ht="108" customHeight="1" hidden="1" r="179">
      <c r="A179" s="52" t="s">
        <v>1082</v>
      </c>
      <c r="B179" s="43" t="str">
        <f si="7" t="shared"/>
        <v>GB</v>
      </c>
      <c r="C179" s="43" t="str">
        <f si="8" t="shared"/>
        <v xml:space="preserve">GB 25 </v>
      </c>
      <c r="D179" s="43" t="str">
        <f si="9" t="shared"/>
        <v>162</v>
      </c>
      <c r="E179" s="53">
        <v>2496</v>
      </c>
      <c r="F179" s="54" t="s">
        <v>1071</v>
      </c>
      <c r="G179" s="57"/>
      <c r="H179" s="54" t="s">
        <v>8</v>
      </c>
      <c r="I179" s="54" t="s">
        <v>1085</v>
      </c>
      <c r="J179" s="54" t="s">
        <v>1086</v>
      </c>
      <c r="K179" s="48" t="s">
        <v>26</v>
      </c>
      <c r="L179" s="48" t="s">
        <v>1087</v>
      </c>
      <c r="M179" s="49">
        <v>2</v>
      </c>
      <c r="N179" s="50" t="s">
        <v>50</v>
      </c>
      <c r="O179" s="56" t="s">
        <v>189</v>
      </c>
    </row>
    <row ht="108" customHeight="1" hidden="1" r="180">
      <c r="A180" s="62" t="s">
        <v>1088</v>
      </c>
      <c r="B180" s="43" t="str">
        <f si="7" t="shared"/>
        <v>DE</v>
      </c>
      <c r="C180" s="43" t="str">
        <f si="8" t="shared"/>
        <v xml:space="preserve">DE </v>
      </c>
      <c r="D180" s="43" t="str">
        <f si="9" t="shared"/>
        <v>164</v>
      </c>
      <c r="E180" s="54" t="s">
        <v>1090</v>
      </c>
      <c r="F180" s="54" t="s">
        <v>1071</v>
      </c>
      <c r="G180" s="54" t="s">
        <v>378</v>
      </c>
      <c r="H180" s="54" t="s">
        <v>8</v>
      </c>
      <c r="I180" s="54" t="s">
        <v>1091</v>
      </c>
      <c r="J180" s="54" t="s">
        <v>1092</v>
      </c>
      <c r="K180" s="48" t="s">
        <v>30</v>
      </c>
      <c r="L180" s="48" t="s">
        <v>1093</v>
      </c>
      <c r="M180" s="49">
        <v>2</v>
      </c>
      <c r="N180" s="50" t="s">
        <v>50</v>
      </c>
      <c r="O180" s="56" t="s">
        <v>189</v>
      </c>
    </row>
    <row ht="108" customHeight="1" hidden="1" r="181">
      <c r="A181" s="52" t="s">
        <v>1094</v>
      </c>
      <c r="B181" s="43" t="str">
        <f si="7" t="shared"/>
        <v>US</v>
      </c>
      <c r="C181" s="43" t="str">
        <f si="8" t="shared"/>
        <v xml:space="preserve">US053 </v>
      </c>
      <c r="D181" s="43" t="str">
        <f si="9" t="shared"/>
        <v>165</v>
      </c>
      <c r="E181" s="53">
        <v>2496</v>
      </c>
      <c r="F181" s="54" t="s">
        <v>1097</v>
      </c>
      <c r="G181" s="54" t="s">
        <v>488</v>
      </c>
      <c r="H181" s="54" t="s">
        <v>8</v>
      </c>
      <c r="I181" s="68" t="s">
        <v>1098</v>
      </c>
      <c r="J181" s="54" t="s">
        <v>1099</v>
      </c>
      <c r="K181" s="48" t="s">
        <v>90</v>
      </c>
      <c r="L181" s="48" t="s">
        <v>1100</v>
      </c>
      <c r="M181" s="49">
        <v>2</v>
      </c>
      <c r="N181" s="50" t="s">
        <v>50</v>
      </c>
      <c r="O181" s="56" t="s">
        <v>189</v>
      </c>
    </row>
    <row ht="108" customHeight="1" hidden="1" r="182">
      <c r="A182" s="52" t="s">
        <v>1101</v>
      </c>
      <c r="B182" s="43" t="str">
        <f si="7" t="shared"/>
        <v>US</v>
      </c>
      <c r="C182" s="43" t="str">
        <f si="8" t="shared"/>
        <v xml:space="preserve">US054 </v>
      </c>
      <c r="D182" s="43" t="str">
        <f si="9" t="shared"/>
        <v>166</v>
      </c>
      <c r="E182" s="53">
        <v>2507</v>
      </c>
      <c r="F182" s="54" t="s">
        <v>1104</v>
      </c>
      <c r="G182" s="57"/>
      <c r="H182" s="54" t="s">
        <v>8</v>
      </c>
      <c r="I182" s="54" t="s">
        <v>1105</v>
      </c>
      <c r="J182" s="54" t="s">
        <v>1106</v>
      </c>
      <c r="K182" s="48" t="s">
        <v>27</v>
      </c>
      <c r="L182" s="48" t="s">
        <v>1107</v>
      </c>
      <c r="M182" s="49">
        <v>1</v>
      </c>
      <c r="N182" s="48" t="s">
        <v>50</v>
      </c>
      <c r="O182" s="56"/>
    </row>
    <row ht="108" customHeight="1" hidden="1" r="183">
      <c r="A183" s="52" t="s">
        <v>1108</v>
      </c>
      <c r="B183" s="43" t="str">
        <f si="7" t="shared"/>
        <v>US</v>
      </c>
      <c r="C183" s="43" t="str">
        <f si="8" t="shared"/>
        <v xml:space="preserve">US055 </v>
      </c>
      <c r="D183" s="43" t="str">
        <f si="9" t="shared"/>
        <v>167</v>
      </c>
      <c r="E183" s="53">
        <v>2517</v>
      </c>
      <c r="F183" s="54" t="s">
        <v>1111</v>
      </c>
      <c r="G183" s="57"/>
      <c r="H183" s="54" t="s">
        <v>8</v>
      </c>
      <c r="I183" s="54" t="s">
        <v>1112</v>
      </c>
      <c r="J183" s="54" t="s">
        <v>1113</v>
      </c>
      <c r="K183" s="48" t="s">
        <v>26</v>
      </c>
      <c r="L183" s="48"/>
      <c r="M183" s="49">
        <v>1</v>
      </c>
      <c r="N183" s="48" t="s">
        <v>50</v>
      </c>
      <c r="O183" s="56"/>
    </row>
    <row ht="108" customHeight="1" hidden="1" r="184">
      <c r="A184" s="52" t="s">
        <v>1114</v>
      </c>
      <c r="B184" s="43" t="str">
        <f si="7" t="shared"/>
        <v>GB</v>
      </c>
      <c r="C184" s="43" t="str">
        <f si="8" t="shared"/>
        <v xml:space="preserve">GB 26 </v>
      </c>
      <c r="D184" s="43" t="str">
        <f si="9" t="shared"/>
        <v>168</v>
      </c>
      <c r="E184" s="53">
        <v>2521</v>
      </c>
      <c r="F184" s="54" t="s">
        <v>1111</v>
      </c>
      <c r="G184" s="57"/>
      <c r="H184" s="54" t="s">
        <v>6</v>
      </c>
      <c r="I184" s="54" t="s">
        <v>1117</v>
      </c>
      <c r="J184" s="54" t="s">
        <v>1118</v>
      </c>
      <c r="K184" s="48" t="s">
        <v>26</v>
      </c>
      <c r="L184" s="48"/>
      <c r="M184" s="49">
        <v>1</v>
      </c>
      <c r="N184" s="48" t="s">
        <v>50</v>
      </c>
      <c r="O184" s="56"/>
    </row>
    <row ht="108" customHeight="1" hidden="1" r="185">
      <c r="A185" s="62" t="s">
        <v>1119</v>
      </c>
      <c r="B185" s="43" t="str">
        <f si="7" t="shared"/>
        <v>DE</v>
      </c>
      <c r="C185" s="43" t="str">
        <f si="8" t="shared"/>
        <v xml:space="preserve">DE </v>
      </c>
      <c r="D185" s="43" t="str">
        <f si="9" t="shared"/>
        <v>174</v>
      </c>
      <c r="E185" s="53">
        <v>2552</v>
      </c>
      <c r="F185" s="54" t="s">
        <v>1121</v>
      </c>
      <c r="G185" s="57" t="s">
        <v>396</v>
      </c>
      <c r="H185" s="57" t="s">
        <v>9</v>
      </c>
      <c r="I185" s="54" t="s">
        <v>391</v>
      </c>
      <c r="J185" s="54" t="s">
        <v>392</v>
      </c>
      <c r="K185" s="48" t="s">
        <v>27</v>
      </c>
      <c r="L185" s="48" t="s">
        <v>1122</v>
      </c>
      <c r="M185" s="49">
        <v>1</v>
      </c>
      <c r="N185" s="48" t="s">
        <v>50</v>
      </c>
      <c r="O185" s="56"/>
    </row>
    <row ht="108" customHeight="1" hidden="1" r="186">
      <c r="A186" s="52" t="s">
        <v>1123</v>
      </c>
      <c r="B186" s="43" t="str">
        <f si="7" t="shared"/>
        <v>GB</v>
      </c>
      <c r="C186" s="43" t="str">
        <f si="8" t="shared"/>
        <v xml:space="preserve">GB 27 </v>
      </c>
      <c r="D186" s="43" t="str">
        <f si="9" t="shared"/>
        <v>178</v>
      </c>
      <c r="E186" s="53">
        <v>2552</v>
      </c>
      <c r="F186" s="54" t="s">
        <v>1121</v>
      </c>
      <c r="G186" s="54" t="s">
        <v>396</v>
      </c>
      <c r="H186" s="54" t="s">
        <v>8</v>
      </c>
      <c r="I186" s="54" t="s">
        <v>1126</v>
      </c>
      <c r="J186" s="54" t="s">
        <v>1127</v>
      </c>
      <c r="K186" s="48" t="s">
        <v>26</v>
      </c>
      <c r="L186" s="48"/>
      <c r="M186" s="49">
        <v>1</v>
      </c>
      <c r="N186" s="48" t="s">
        <v>50</v>
      </c>
      <c r="O186" s="56"/>
    </row>
    <row ht="108" customHeight="1" hidden="1" r="187">
      <c r="A187" s="62" t="s">
        <v>1128</v>
      </c>
      <c r="B187" s="43" t="str">
        <f si="7" t="shared"/>
        <v>DE</v>
      </c>
      <c r="C187" s="43" t="str">
        <f si="8" t="shared"/>
        <v xml:space="preserve">DE </v>
      </c>
      <c r="D187" s="43" t="str">
        <f si="9" t="shared"/>
        <v>175</v>
      </c>
      <c r="E187" s="53">
        <v>2581</v>
      </c>
      <c r="F187" s="54" t="s">
        <v>1121</v>
      </c>
      <c r="G187" s="57" t="s">
        <v>878</v>
      </c>
      <c r="H187" s="57" t="s">
        <v>9</v>
      </c>
      <c r="I187" s="54" t="s">
        <v>1130</v>
      </c>
      <c r="J187" s="54" t="s">
        <v>1131</v>
      </c>
      <c r="K187" s="48" t="s">
        <v>26</v>
      </c>
      <c r="L187" s="48"/>
      <c r="M187" s="49">
        <v>1</v>
      </c>
      <c r="N187" s="48" t="s">
        <v>50</v>
      </c>
      <c r="O187" s="56"/>
    </row>
    <row ht="108" customHeight="1" hidden="1" r="188">
      <c r="A188" s="52" t="s">
        <v>1132</v>
      </c>
      <c r="B188" s="43" t="str">
        <f si="7" t="shared"/>
        <v>GB</v>
      </c>
      <c r="C188" s="43" t="str">
        <f si="8" t="shared"/>
        <v xml:space="preserve">GB 28 </v>
      </c>
      <c r="D188" s="43" t="str">
        <f si="9" t="shared"/>
        <v>179</v>
      </c>
      <c r="E188" s="53">
        <v>2581</v>
      </c>
      <c r="F188" s="54" t="s">
        <v>1121</v>
      </c>
      <c r="G188" s="54" t="s">
        <v>878</v>
      </c>
      <c r="H188" s="54" t="s">
        <v>6</v>
      </c>
      <c r="I188" s="54" t="s">
        <v>1135</v>
      </c>
      <c r="J188" s="54" t="s">
        <v>1136</v>
      </c>
      <c r="K188" s="48" t="s">
        <v>26</v>
      </c>
      <c r="L188" s="48"/>
      <c r="M188" s="49">
        <v>1</v>
      </c>
      <c r="N188" s="48" t="s">
        <v>50</v>
      </c>
      <c r="O188" s="56"/>
    </row>
    <row ht="108" customHeight="1" hidden="1" r="189">
      <c r="A189" s="52" t="s">
        <v>1137</v>
      </c>
      <c r="B189" s="43" t="str">
        <f si="7" t="shared"/>
        <v>FR</v>
      </c>
      <c r="C189" s="43" t="str">
        <f si="8" t="shared"/>
        <v xml:space="preserve">FR 35 </v>
      </c>
      <c r="D189" s="43" t="str">
        <f si="9" t="shared"/>
        <v>173</v>
      </c>
      <c r="E189" s="53">
        <v>2582</v>
      </c>
      <c r="F189" s="54" t="s">
        <v>1121</v>
      </c>
      <c r="G189" s="57" t="s">
        <v>878</v>
      </c>
      <c r="H189" s="54" t="s">
        <v>8</v>
      </c>
      <c r="I189" s="60" t="s">
        <v>1140</v>
      </c>
      <c r="J189" s="60" t="s">
        <v>1141</v>
      </c>
      <c r="K189" s="48" t="s">
        <v>27</v>
      </c>
      <c r="L189" s="48" t="s">
        <v>1142</v>
      </c>
      <c r="M189" s="49">
        <v>1</v>
      </c>
      <c r="N189" s="48" t="s">
        <v>50</v>
      </c>
      <c r="O189" s="56"/>
    </row>
    <row ht="108" customHeight="1" hidden="1" r="190">
      <c r="A190" s="62" t="s">
        <v>1143</v>
      </c>
      <c r="B190" s="43" t="str">
        <f si="7" t="shared"/>
        <v>DE</v>
      </c>
      <c r="C190" s="43" t="str">
        <f si="8" t="shared"/>
        <v xml:space="preserve">DE </v>
      </c>
      <c r="D190" s="43" t="str">
        <f si="9" t="shared"/>
        <v>176</v>
      </c>
      <c r="E190" s="53">
        <v>2582</v>
      </c>
      <c r="F190" s="54" t="s">
        <v>1121</v>
      </c>
      <c r="G190" s="57"/>
      <c r="H190" s="57" t="s">
        <v>9</v>
      </c>
      <c r="I190" s="54" t="s">
        <v>1145</v>
      </c>
      <c r="J190" s="54" t="s">
        <v>1146</v>
      </c>
      <c r="K190" s="48" t="s">
        <v>26</v>
      </c>
      <c r="L190" s="69"/>
      <c r="M190" s="70">
        <v>1</v>
      </c>
      <c r="N190" s="69" t="s">
        <v>50</v>
      </c>
      <c r="O190" s="56"/>
    </row>
    <row ht="108" customHeight="1" hidden="1" r="191">
      <c r="A191" s="62" t="s">
        <v>1147</v>
      </c>
      <c r="B191" s="43" t="str">
        <f si="7" t="shared"/>
        <v>DE</v>
      </c>
      <c r="C191" s="43" t="str">
        <f si="8" t="shared"/>
        <v xml:space="preserve">DE </v>
      </c>
      <c r="D191" s="43" t="str">
        <f si="9" t="shared"/>
        <v>177</v>
      </c>
      <c r="E191" s="53">
        <v>2585</v>
      </c>
      <c r="F191" s="54" t="s">
        <v>1121</v>
      </c>
      <c r="G191" s="57"/>
      <c r="H191" s="57" t="s">
        <v>9</v>
      </c>
      <c r="I191" s="54" t="s">
        <v>1130</v>
      </c>
      <c r="J191" s="54" t="s">
        <v>1149</v>
      </c>
      <c r="K191" s="48" t="s">
        <v>26</v>
      </c>
      <c r="L191" s="48"/>
      <c r="M191" s="49">
        <v>1</v>
      </c>
      <c r="N191" s="48" t="s">
        <v>50</v>
      </c>
      <c r="O191" s="56"/>
    </row>
    <row ht="108" customHeight="1" hidden="1" r="192">
      <c r="A192" s="52" t="s">
        <v>1150</v>
      </c>
      <c r="B192" s="43" t="str">
        <f si="7" t="shared"/>
        <v>GB</v>
      </c>
      <c r="C192" s="43" t="str">
        <f si="8" t="shared"/>
        <v xml:space="preserve">GB 29 </v>
      </c>
      <c r="D192" s="43" t="str">
        <f si="9" t="shared"/>
        <v>180</v>
      </c>
      <c r="E192" s="53">
        <v>2585</v>
      </c>
      <c r="F192" s="54" t="s">
        <v>1121</v>
      </c>
      <c r="G192" s="54" t="s">
        <v>1153</v>
      </c>
      <c r="H192" s="54" t="s">
        <v>6</v>
      </c>
      <c r="I192" s="54" t="s">
        <v>1135</v>
      </c>
      <c r="J192" s="54" t="s">
        <v>1136</v>
      </c>
      <c r="K192" s="48" t="s">
        <v>26</v>
      </c>
      <c r="L192" s="48"/>
      <c r="M192" s="49">
        <v>1</v>
      </c>
      <c r="N192" s="48" t="s">
        <v>50</v>
      </c>
      <c r="O192" s="56"/>
    </row>
    <row ht="108" customHeight="1" hidden="1" r="193">
      <c r="A193" s="52" t="s">
        <v>1154</v>
      </c>
      <c r="B193" s="43" t="str">
        <f si="7" t="shared"/>
        <v>FR</v>
      </c>
      <c r="C193" s="43" t="str">
        <f si="8" t="shared"/>
        <v xml:space="preserve">FR 34 </v>
      </c>
      <c r="D193" s="43" t="str">
        <f si="9" t="shared"/>
        <v>172</v>
      </c>
      <c r="E193" s="54" t="s">
        <v>1157</v>
      </c>
      <c r="F193" s="54" t="s">
        <v>1121</v>
      </c>
      <c r="G193" s="57"/>
      <c r="H193" s="54" t="s">
        <v>8</v>
      </c>
      <c r="I193" s="60" t="s">
        <v>420</v>
      </c>
      <c r="J193" s="54" t="s">
        <v>421</v>
      </c>
      <c r="K193" s="48" t="s">
        <v>26</v>
      </c>
      <c r="L193" s="69"/>
      <c r="M193" s="70">
        <v>1</v>
      </c>
      <c r="N193" s="69" t="s">
        <v>50</v>
      </c>
      <c r="O193" s="56"/>
    </row>
    <row ht="108" customHeight="1" hidden="1" r="194">
      <c r="A194" s="52" t="s">
        <v>1158</v>
      </c>
      <c r="B194" s="43" t="str">
        <f ref="B194:B257" si="10" t="shared">LEFT(A194,2)</f>
        <v>US</v>
      </c>
      <c r="C194" s="43" t="str">
        <f ref="C194:C257" si="11" t="shared">LEFT(A194,(LEN(A194)-3))</f>
        <v xml:space="preserve">US058 </v>
      </c>
      <c r="D194" s="43" t="str">
        <f ref="D194:D257" si="12" t="shared">RIGHT(A194,3)</f>
        <v>181</v>
      </c>
      <c r="E194" s="53">
        <v>2564</v>
      </c>
      <c r="F194" s="54" t="s">
        <v>1161</v>
      </c>
      <c r="G194" s="57"/>
      <c r="H194" s="54" t="s">
        <v>8</v>
      </c>
      <c r="I194" s="54" t="s">
        <v>1162</v>
      </c>
      <c r="J194" s="54" t="s">
        <v>1163</v>
      </c>
      <c r="K194" s="48" t="s">
        <v>27</v>
      </c>
      <c r="L194" s="48" t="s">
        <v>1164</v>
      </c>
      <c r="M194" s="49">
        <v>1</v>
      </c>
      <c r="N194" s="48" t="s">
        <v>50</v>
      </c>
      <c r="O194" s="56"/>
    </row>
    <row ht="108" customHeight="1" hidden="1" r="195">
      <c r="A195" s="52" t="s">
        <v>1165</v>
      </c>
      <c r="B195" s="43" t="str">
        <f si="10" t="shared"/>
        <v>US</v>
      </c>
      <c r="C195" s="43" t="str">
        <f si="11" t="shared"/>
        <v xml:space="preserve">US086 </v>
      </c>
      <c r="D195" s="43" t="str">
        <f si="12" t="shared"/>
        <v>182</v>
      </c>
      <c r="E195" s="54" t="s">
        <v>1168</v>
      </c>
      <c r="F195" s="54" t="s">
        <v>1169</v>
      </c>
      <c r="G195" s="57"/>
      <c r="H195" s="54" t="s">
        <v>6</v>
      </c>
      <c r="I195" s="54" t="s">
        <v>1170</v>
      </c>
      <c r="J195" s="54" t="s">
        <v>1171</v>
      </c>
      <c r="K195" s="48" t="s">
        <v>26</v>
      </c>
      <c r="L195" s="48"/>
      <c r="M195" s="49">
        <v>1</v>
      </c>
      <c r="N195" s="48" t="s">
        <v>50</v>
      </c>
      <c r="O195" s="56"/>
    </row>
    <row ht="108" customHeight="1" hidden="1" r="196">
      <c r="A196" s="52" t="s">
        <v>1172</v>
      </c>
      <c r="B196" s="43" t="str">
        <f si="10" t="shared"/>
        <v>FR</v>
      </c>
      <c r="C196" s="43" t="str">
        <f si="11" t="shared"/>
        <v xml:space="preserve">FR 36 </v>
      </c>
      <c r="D196" s="43" t="str">
        <f si="12" t="shared"/>
        <v>183</v>
      </c>
      <c r="E196" s="57"/>
      <c r="F196" s="54" t="s">
        <v>1175</v>
      </c>
      <c r="G196" s="57"/>
      <c r="H196" s="54" t="s">
        <v>8</v>
      </c>
      <c r="I196" s="60" t="s">
        <v>1176</v>
      </c>
      <c r="J196" s="60" t="s">
        <v>1177</v>
      </c>
      <c r="K196" s="48" t="s">
        <v>26</v>
      </c>
      <c r="L196" s="69"/>
      <c r="M196" s="70">
        <v>1</v>
      </c>
      <c r="N196" s="69" t="s">
        <v>50</v>
      </c>
      <c r="O196" s="56"/>
    </row>
    <row ht="108" customHeight="1" hidden="1" r="197">
      <c r="A197" s="52" t="s">
        <v>1178</v>
      </c>
      <c r="B197" s="43" t="str">
        <f si="10" t="shared"/>
        <v>US</v>
      </c>
      <c r="C197" s="43" t="str">
        <f si="11" t="shared"/>
        <v xml:space="preserve">US059 </v>
      </c>
      <c r="D197" s="43" t="str">
        <f si="12" t="shared"/>
        <v>188</v>
      </c>
      <c r="E197" s="53">
        <v>2636</v>
      </c>
      <c r="F197" s="54" t="s">
        <v>1181</v>
      </c>
      <c r="G197" s="53">
        <v>2</v>
      </c>
      <c r="H197" s="54" t="s">
        <v>8</v>
      </c>
      <c r="I197" s="64" t="s">
        <v>1182</v>
      </c>
      <c r="J197" s="54" t="s">
        <v>1183</v>
      </c>
      <c r="K197" s="48" t="s">
        <v>26</v>
      </c>
      <c r="L197" s="69"/>
      <c r="M197" s="70">
        <v>1</v>
      </c>
      <c r="N197" s="69" t="s">
        <v>50</v>
      </c>
      <c r="O197" s="56"/>
    </row>
    <row ht="108" customHeight="1" hidden="1" r="198">
      <c r="A198" s="52" t="s">
        <v>1184</v>
      </c>
      <c r="B198" s="43" t="str">
        <f si="10" t="shared"/>
        <v>GB</v>
      </c>
      <c r="C198" s="43" t="str">
        <f si="11" t="shared"/>
        <v xml:space="preserve">GB 32 </v>
      </c>
      <c r="D198" s="43" t="str">
        <f si="12" t="shared"/>
        <v>187</v>
      </c>
      <c r="E198" s="53">
        <v>2650</v>
      </c>
      <c r="F198" s="54" t="s">
        <v>1181</v>
      </c>
      <c r="G198" s="57"/>
      <c r="H198" s="54" t="s">
        <v>8</v>
      </c>
      <c r="I198" s="54" t="s">
        <v>1187</v>
      </c>
      <c r="J198" s="54" t="s">
        <v>1188</v>
      </c>
      <c r="K198" s="48" t="s">
        <v>27</v>
      </c>
      <c r="L198" s="48" t="s">
        <v>1189</v>
      </c>
      <c r="M198" s="49">
        <v>2</v>
      </c>
      <c r="N198" s="50" t="s">
        <v>50</v>
      </c>
      <c r="O198" s="56" t="s">
        <v>189</v>
      </c>
    </row>
    <row ht="108" customHeight="1" hidden="1" r="199">
      <c r="A199" s="52" t="s">
        <v>1190</v>
      </c>
      <c r="B199" s="43" t="str">
        <f si="10" t="shared"/>
        <v>GB</v>
      </c>
      <c r="C199" s="43" t="str">
        <f si="11" t="shared"/>
        <v xml:space="preserve">GB 30 </v>
      </c>
      <c r="D199" s="43" t="str">
        <f si="12" t="shared"/>
        <v>185</v>
      </c>
      <c r="E199" s="53">
        <v>2664</v>
      </c>
      <c r="F199" s="54" t="s">
        <v>1181</v>
      </c>
      <c r="G199" s="57"/>
      <c r="H199" s="54" t="s">
        <v>8</v>
      </c>
      <c r="I199" s="54" t="s">
        <v>1193</v>
      </c>
      <c r="J199" s="54" t="s">
        <v>1194</v>
      </c>
      <c r="K199" s="48" t="s">
        <v>26</v>
      </c>
      <c r="L199" s="61" t="s">
        <v>1195</v>
      </c>
      <c r="M199" s="49">
        <v>2</v>
      </c>
      <c r="N199" s="50" t="s">
        <v>50</v>
      </c>
      <c r="O199" s="56" t="s">
        <v>189</v>
      </c>
    </row>
    <row ht="108" customHeight="1" hidden="1" r="200">
      <c r="A200" s="52" t="s">
        <v>1196</v>
      </c>
      <c r="B200" s="43" t="str">
        <f si="10" t="shared"/>
        <v>GB</v>
      </c>
      <c r="C200" s="43" t="str">
        <f si="11" t="shared"/>
        <v xml:space="preserve">GB 31 </v>
      </c>
      <c r="D200" s="43" t="str">
        <f si="12" t="shared"/>
        <v>186</v>
      </c>
      <c r="E200" s="53">
        <v>2664</v>
      </c>
      <c r="F200" s="54" t="s">
        <v>1181</v>
      </c>
      <c r="G200" s="57"/>
      <c r="H200" s="54" t="s">
        <v>8</v>
      </c>
      <c r="I200" s="54" t="s">
        <v>1199</v>
      </c>
      <c r="J200" s="54" t="s">
        <v>1200</v>
      </c>
      <c r="K200" s="48" t="s">
        <v>26</v>
      </c>
      <c r="L200" s="61" t="s">
        <v>1201</v>
      </c>
      <c r="M200" s="49">
        <v>2</v>
      </c>
      <c r="N200" s="50" t="s">
        <v>50</v>
      </c>
      <c r="O200" s="56" t="s">
        <v>189</v>
      </c>
    </row>
    <row ht="108" customHeight="1" hidden="1" r="201">
      <c r="A201" s="52" t="s">
        <v>1202</v>
      </c>
      <c r="B201" s="43" t="str">
        <f si="10" t="shared"/>
        <v>US</v>
      </c>
      <c r="C201" s="43" t="str">
        <f si="11" t="shared"/>
        <v xml:space="preserve">US060 </v>
      </c>
      <c r="D201" s="43" t="str">
        <f si="12" t="shared"/>
        <v>184</v>
      </c>
      <c r="E201" s="53">
        <v>2666</v>
      </c>
      <c r="F201" s="54" t="s">
        <v>1181</v>
      </c>
      <c r="G201" s="57"/>
      <c r="H201" s="54" t="s">
        <v>8</v>
      </c>
      <c r="I201" s="60" t="s">
        <v>1205</v>
      </c>
      <c r="J201" s="60" t="s">
        <v>1206</v>
      </c>
      <c r="K201" s="48" t="s">
        <v>27</v>
      </c>
      <c r="L201" s="48" t="s">
        <v>1207</v>
      </c>
      <c r="M201" s="49">
        <v>2</v>
      </c>
      <c r="N201" s="50" t="s">
        <v>50</v>
      </c>
      <c r="O201" s="56" t="s">
        <v>580</v>
      </c>
    </row>
    <row ht="108" customHeight="1" hidden="1" r="202">
      <c r="A202" s="62" t="s">
        <v>1208</v>
      </c>
      <c r="B202" s="43" t="str">
        <f si="10" t="shared"/>
        <v>DE</v>
      </c>
      <c r="C202" s="43" t="str">
        <f si="11" t="shared"/>
        <v xml:space="preserve">DE </v>
      </c>
      <c r="D202" s="43" t="str">
        <f si="12" t="shared"/>
        <v>189</v>
      </c>
      <c r="E202" s="54" t="s">
        <v>1210</v>
      </c>
      <c r="F202" s="54" t="s">
        <v>1181</v>
      </c>
      <c r="G202" s="54" t="s">
        <v>378</v>
      </c>
      <c r="H202" s="54" t="s">
        <v>8</v>
      </c>
      <c r="I202" s="54" t="s">
        <v>1091</v>
      </c>
      <c r="J202" s="54" t="s">
        <v>1092</v>
      </c>
      <c r="K202" s="48" t="s">
        <v>90</v>
      </c>
      <c r="L202" s="71" t="s">
        <v>1211</v>
      </c>
      <c r="M202" s="49">
        <v>2</v>
      </c>
      <c r="N202" s="50" t="s">
        <v>50</v>
      </c>
      <c r="O202" s="56" t="s">
        <v>189</v>
      </c>
    </row>
    <row ht="108" customHeight="1" hidden="1" r="203">
      <c r="A203" s="52" t="s">
        <v>1212</v>
      </c>
      <c r="B203" s="43" t="str">
        <f si="10" t="shared"/>
        <v>FR</v>
      </c>
      <c r="C203" s="43" t="str">
        <f si="11" t="shared"/>
        <v xml:space="preserve">FR 44 </v>
      </c>
      <c r="D203" s="43" t="str">
        <f si="12" t="shared"/>
        <v>211</v>
      </c>
      <c r="E203" s="53">
        <v>2853</v>
      </c>
      <c r="F203" s="54" t="s">
        <v>1215</v>
      </c>
      <c r="G203" s="57"/>
      <c r="H203" s="54" t="s">
        <v>6</v>
      </c>
      <c r="I203" s="60" t="s">
        <v>1216</v>
      </c>
      <c r="J203" s="54" t="s">
        <v>1217</v>
      </c>
      <c r="K203" s="48" t="s">
        <v>26</v>
      </c>
      <c r="L203" s="48"/>
      <c r="M203" s="49">
        <v>1</v>
      </c>
      <c r="N203" s="48" t="s">
        <v>50</v>
      </c>
      <c r="O203" s="56"/>
    </row>
    <row ht="108" customHeight="1" hidden="1" r="204">
      <c r="A204" s="62" t="s">
        <v>1218</v>
      </c>
      <c r="B204" s="43" t="str">
        <f si="10" t="shared"/>
        <v>DE</v>
      </c>
      <c r="C204" s="43" t="str">
        <f si="11" t="shared"/>
        <v xml:space="preserve">DE </v>
      </c>
      <c r="D204" s="43" t="str">
        <f si="12" t="shared"/>
        <v>216</v>
      </c>
      <c r="E204" s="53">
        <v>2962</v>
      </c>
      <c r="F204" s="54" t="s">
        <v>1220</v>
      </c>
      <c r="G204" s="57"/>
      <c r="H204" s="54" t="s">
        <v>6</v>
      </c>
      <c r="I204" s="54" t="s">
        <v>1221</v>
      </c>
      <c r="J204" s="54" t="s">
        <v>1222</v>
      </c>
      <c r="K204" s="48" t="s">
        <v>27</v>
      </c>
      <c r="L204" s="48" t="s">
        <v>1223</v>
      </c>
      <c r="M204" s="49">
        <v>2</v>
      </c>
      <c r="N204" s="50" t="s">
        <v>50</v>
      </c>
      <c r="O204" s="56" t="s">
        <v>580</v>
      </c>
    </row>
    <row ht="157" customHeight="1" hidden="1" r="205">
      <c r="A205" s="62" t="s">
        <v>1224</v>
      </c>
      <c r="B205" s="43" t="str">
        <f si="10" t="shared"/>
        <v>DE</v>
      </c>
      <c r="C205" s="43" t="str">
        <f si="11" t="shared"/>
        <v xml:space="preserve">DE </v>
      </c>
      <c r="D205" s="43" t="str">
        <f si="12" t="shared"/>
        <v>217</v>
      </c>
      <c r="E205" s="53">
        <v>3055</v>
      </c>
      <c r="F205" s="54" t="s">
        <v>1220</v>
      </c>
      <c r="G205" s="57"/>
      <c r="H205" s="54" t="s">
        <v>6</v>
      </c>
      <c r="I205" s="54" t="s">
        <v>1226</v>
      </c>
      <c r="J205" s="54" t="s">
        <v>1227</v>
      </c>
      <c r="K205" s="48" t="s">
        <v>27</v>
      </c>
      <c r="L205" s="48" t="s">
        <v>1228</v>
      </c>
      <c r="M205" s="49">
        <v>2</v>
      </c>
      <c r="N205" s="50" t="s">
        <v>50</v>
      </c>
      <c r="O205" s="56" t="s">
        <v>580</v>
      </c>
    </row>
    <row ht="108" customHeight="1" hidden="1" r="206">
      <c r="A206" s="62" t="s">
        <v>1229</v>
      </c>
      <c r="B206" s="43" t="str">
        <f si="10" t="shared"/>
        <v>DE</v>
      </c>
      <c r="C206" s="43" t="str">
        <f si="11" t="shared"/>
        <v xml:space="preserve">DE </v>
      </c>
      <c r="D206" s="43" t="str">
        <f si="12" t="shared"/>
        <v>218</v>
      </c>
      <c r="E206" s="53">
        <v>2989</v>
      </c>
      <c r="F206" s="54" t="s">
        <v>1231</v>
      </c>
      <c r="G206" s="57"/>
      <c r="H206" s="54" t="s">
        <v>8</v>
      </c>
      <c r="I206" s="54" t="s">
        <v>1232</v>
      </c>
      <c r="J206" s="54" t="s">
        <v>1233</v>
      </c>
      <c r="K206" s="48" t="s">
        <v>26</v>
      </c>
      <c r="L206" s="48"/>
      <c r="M206" s="49">
        <v>1</v>
      </c>
      <c r="N206" s="48" t="s">
        <v>50</v>
      </c>
      <c r="O206" s="56"/>
    </row>
    <row ht="108" customHeight="1" hidden="1" r="207">
      <c r="A207" s="62" t="s">
        <v>1234</v>
      </c>
      <c r="B207" s="43" t="str">
        <f si="10" t="shared"/>
        <v>DE</v>
      </c>
      <c r="C207" s="43" t="str">
        <f si="11" t="shared"/>
        <v xml:space="preserve">DE </v>
      </c>
      <c r="D207" s="43" t="str">
        <f si="12" t="shared"/>
        <v>219</v>
      </c>
      <c r="E207" s="53">
        <v>3010</v>
      </c>
      <c r="F207" s="54" t="s">
        <v>1236</v>
      </c>
      <c r="G207" s="57"/>
      <c r="H207" s="54" t="s">
        <v>8</v>
      </c>
      <c r="I207" s="54" t="s">
        <v>1237</v>
      </c>
      <c r="J207" s="54" t="s">
        <v>1238</v>
      </c>
      <c r="K207" s="48" t="s">
        <v>1239</v>
      </c>
      <c r="L207" s="72" t="s">
        <v>1240</v>
      </c>
      <c r="M207" s="49">
        <v>2</v>
      </c>
      <c r="N207" s="50" t="s">
        <v>50</v>
      </c>
      <c r="O207" s="56" t="s">
        <v>580</v>
      </c>
    </row>
    <row ht="108" customHeight="1" hidden="1" r="208">
      <c r="A208" s="62" t="s">
        <v>1241</v>
      </c>
      <c r="B208" s="43" t="str">
        <f si="10" t="shared"/>
        <v>DE</v>
      </c>
      <c r="C208" s="43" t="str">
        <f si="11" t="shared"/>
        <v xml:space="preserve">DE </v>
      </c>
      <c r="D208" s="43" t="str">
        <f si="12" t="shared"/>
        <v>220</v>
      </c>
      <c r="E208" s="57"/>
      <c r="F208" s="54" t="s">
        <v>1236</v>
      </c>
      <c r="G208" s="54" t="s">
        <v>1243</v>
      </c>
      <c r="H208" s="57" t="s">
        <v>9</v>
      </c>
      <c r="I208" s="48"/>
      <c r="J208" s="54" t="s">
        <v>1244</v>
      </c>
      <c r="K208" s="48" t="s">
        <v>26</v>
      </c>
      <c r="L208" s="48"/>
      <c r="M208" s="49">
        <v>1</v>
      </c>
      <c r="N208" s="48" t="s">
        <v>50</v>
      </c>
      <c r="O208" s="56"/>
    </row>
    <row ht="108" customHeight="1" hidden="1" r="209">
      <c r="A209" s="52" t="s">
        <v>1245</v>
      </c>
      <c r="B209" s="43" t="str">
        <f si="10" t="shared"/>
        <v>KR</v>
      </c>
      <c r="C209" s="43" t="str">
        <f si="11" t="shared"/>
        <v xml:space="preserve">KR 221</v>
      </c>
      <c r="D209" s="43" t="str">
        <f si="12" t="shared"/>
        <v xml:space="preserve">
05</v>
      </c>
      <c r="E209" s="54" t="s">
        <v>1248</v>
      </c>
      <c r="F209" s="54" t="s">
        <v>1249</v>
      </c>
      <c r="G209" s="54" t="s">
        <v>1243</v>
      </c>
      <c r="H209" s="54" t="s">
        <v>7</v>
      </c>
      <c r="I209" s="54" t="s">
        <v>1250</v>
      </c>
      <c r="J209" s="54" t="s">
        <v>1251</v>
      </c>
      <c r="K209" s="48" t="s">
        <v>26</v>
      </c>
      <c r="L209" s="48" t="s">
        <v>1252</v>
      </c>
      <c r="M209" s="49">
        <v>2</v>
      </c>
      <c r="N209" s="50" t="s">
        <v>50</v>
      </c>
      <c r="O209" s="56" t="s">
        <v>580</v>
      </c>
    </row>
    <row ht="108" customHeight="1" hidden="1" r="210">
      <c r="A210" s="62" t="s">
        <v>1253</v>
      </c>
      <c r="B210" s="43" t="str">
        <f si="10" t="shared"/>
        <v>DE</v>
      </c>
      <c r="C210" s="43" t="str">
        <f si="11" t="shared"/>
        <v xml:space="preserve">DE </v>
      </c>
      <c r="D210" s="43" t="str">
        <f si="12" t="shared"/>
        <v>222</v>
      </c>
      <c r="E210" s="53">
        <v>3033</v>
      </c>
      <c r="F210" s="54" t="s">
        <v>1255</v>
      </c>
      <c r="G210" s="57"/>
      <c r="H210" s="54" t="s">
        <v>8</v>
      </c>
      <c r="I210" s="54" t="s">
        <v>1256</v>
      </c>
      <c r="J210" s="54" t="s">
        <v>1257</v>
      </c>
      <c r="K210" s="48" t="s">
        <v>26</v>
      </c>
      <c r="L210" s="48" t="s">
        <v>1258</v>
      </c>
      <c r="M210" s="49">
        <v>2</v>
      </c>
      <c r="N210" s="50" t="s">
        <v>50</v>
      </c>
      <c r="O210" s="56" t="s">
        <v>580</v>
      </c>
    </row>
    <row ht="108" customHeight="1" hidden="1" r="211">
      <c r="A211" s="52" t="s">
        <v>1259</v>
      </c>
      <c r="B211" s="43" t="str">
        <f si="10" t="shared"/>
        <v>GB</v>
      </c>
      <c r="C211" s="43" t="str">
        <f si="11" t="shared"/>
        <v xml:space="preserve">GB 39 </v>
      </c>
      <c r="D211" s="43" t="str">
        <f si="12" t="shared"/>
        <v>223</v>
      </c>
      <c r="E211" s="53">
        <v>3055</v>
      </c>
      <c r="F211" s="54" t="s">
        <v>1255</v>
      </c>
      <c r="G211" s="54" t="s">
        <v>676</v>
      </c>
      <c r="H211" s="54" t="s">
        <v>7</v>
      </c>
      <c r="I211" s="54" t="s">
        <v>1262</v>
      </c>
      <c r="J211" s="54" t="s">
        <v>1263</v>
      </c>
      <c r="K211" s="48" t="s">
        <v>27</v>
      </c>
      <c r="L211" s="48" t="s">
        <v>1264</v>
      </c>
      <c r="M211" s="49">
        <v>1</v>
      </c>
      <c r="N211" s="48" t="s">
        <v>50</v>
      </c>
      <c r="O211" s="56"/>
    </row>
    <row ht="108" customHeight="1" hidden="1" r="212">
      <c r="A212" s="52" t="s">
        <v>1265</v>
      </c>
      <c r="B212" s="43" t="str">
        <f si="10" t="shared"/>
        <v>GB</v>
      </c>
      <c r="C212" s="43" t="str">
        <f si="11" t="shared"/>
        <v xml:space="preserve">GB 40 </v>
      </c>
      <c r="D212" s="43" t="str">
        <f si="12" t="shared"/>
        <v>225</v>
      </c>
      <c r="E212" s="53">
        <v>3137</v>
      </c>
      <c r="F212" s="54" t="s">
        <v>1268</v>
      </c>
      <c r="G212" s="57"/>
      <c r="H212" s="54" t="s">
        <v>8</v>
      </c>
      <c r="I212" s="54" t="s">
        <v>1269</v>
      </c>
      <c r="J212" s="54" t="s">
        <v>1270</v>
      </c>
      <c r="K212" s="48" t="s">
        <v>26</v>
      </c>
      <c r="L212" s="48" t="s">
        <v>1271</v>
      </c>
      <c r="M212" s="49">
        <v>2</v>
      </c>
      <c r="N212" s="50" t="s">
        <v>50</v>
      </c>
      <c r="O212" s="56" t="s">
        <v>189</v>
      </c>
    </row>
    <row ht="108" customHeight="1" hidden="1" r="213">
      <c r="A213" s="52" t="s">
        <v>1272</v>
      </c>
      <c r="B213" s="43" t="str">
        <f si="10" t="shared"/>
        <v>FR</v>
      </c>
      <c r="C213" s="43" t="str">
        <f si="11" t="shared"/>
        <v xml:space="preserve">FR 46 </v>
      </c>
      <c r="D213" s="43" t="str">
        <f si="12" t="shared"/>
        <v>224</v>
      </c>
      <c r="E213" s="54" t="s">
        <v>1275</v>
      </c>
      <c r="F213" s="54" t="s">
        <v>1268</v>
      </c>
      <c r="G213" s="57"/>
      <c r="H213" s="54" t="s">
        <v>8</v>
      </c>
      <c r="I213" s="60" t="s">
        <v>1276</v>
      </c>
      <c r="J213" s="60" t="s">
        <v>1277</v>
      </c>
      <c r="K213" s="48" t="s">
        <v>26</v>
      </c>
      <c r="L213" s="48" t="s">
        <v>1278</v>
      </c>
      <c r="M213" s="49">
        <v>2</v>
      </c>
      <c r="N213" s="50" t="s">
        <v>50</v>
      </c>
      <c r="O213" s="56" t="s">
        <v>1279</v>
      </c>
    </row>
    <row ht="108" customHeight="1" hidden="1" r="214">
      <c r="A214" s="52" t="s">
        <v>1280</v>
      </c>
      <c r="B214" s="43" t="str">
        <f si="10" t="shared"/>
        <v>US</v>
      </c>
      <c r="C214" s="43" t="str">
        <f si="11" t="shared"/>
        <v xml:space="preserve">US063 </v>
      </c>
      <c r="D214" s="43" t="str">
        <f si="12" t="shared"/>
        <v>228</v>
      </c>
      <c r="E214" s="53">
        <v>3349</v>
      </c>
      <c r="F214" s="54" t="s">
        <v>1283</v>
      </c>
      <c r="G214" s="57"/>
      <c r="H214" s="54" t="s">
        <v>8</v>
      </c>
      <c r="I214" s="54" t="s">
        <v>1284</v>
      </c>
      <c r="J214" s="54" t="s">
        <v>1285</v>
      </c>
      <c r="K214" s="48" t="s">
        <v>26</v>
      </c>
      <c r="L214" s="48" t="s">
        <v>1286</v>
      </c>
      <c r="M214" s="49">
        <v>1</v>
      </c>
      <c r="N214" s="48" t="s">
        <v>50</v>
      </c>
      <c r="O214" s="56"/>
    </row>
    <row ht="108" customHeight="1" hidden="1" r="215">
      <c r="A215" s="52" t="s">
        <v>1287</v>
      </c>
      <c r="B215" s="43" t="str">
        <f si="10" t="shared"/>
        <v>FR</v>
      </c>
      <c r="C215" s="43" t="str">
        <f si="11" t="shared"/>
        <v xml:space="preserve">FR 47 </v>
      </c>
      <c r="D215" s="43" t="str">
        <f si="12" t="shared"/>
        <v>227</v>
      </c>
      <c r="E215" s="54" t="s">
        <v>1290</v>
      </c>
      <c r="F215" s="54" t="s">
        <v>1283</v>
      </c>
      <c r="G215" s="57"/>
      <c r="H215" s="54" t="s">
        <v>8</v>
      </c>
      <c r="I215" s="60" t="s">
        <v>1291</v>
      </c>
      <c r="J215" s="60" t="s">
        <v>1292</v>
      </c>
      <c r="K215" s="48" t="s">
        <v>27</v>
      </c>
      <c r="L215" s="48" t="s">
        <v>1293</v>
      </c>
      <c r="M215" s="49">
        <v>2</v>
      </c>
      <c r="N215" s="50" t="s">
        <v>50</v>
      </c>
      <c r="O215" s="56" t="s">
        <v>580</v>
      </c>
    </row>
    <row ht="108" customHeight="1" hidden="1" r="216">
      <c r="A216" s="62" t="s">
        <v>1294</v>
      </c>
      <c r="B216" s="43" t="str">
        <f si="10" t="shared"/>
        <v>DE</v>
      </c>
      <c r="C216" s="43" t="str">
        <f si="11" t="shared"/>
        <v xml:space="preserve">DE </v>
      </c>
      <c r="D216" s="43" t="str">
        <f si="12" t="shared"/>
        <v>229</v>
      </c>
      <c r="E216" s="53">
        <v>3351</v>
      </c>
      <c r="F216" s="54" t="s">
        <v>1296</v>
      </c>
      <c r="G216" s="57"/>
      <c r="H216" s="57" t="s">
        <v>9</v>
      </c>
      <c r="I216" s="54" t="s">
        <v>1297</v>
      </c>
      <c r="J216" s="54" t="s">
        <v>1298</v>
      </c>
      <c r="K216" s="48" t="s">
        <v>26</v>
      </c>
      <c r="L216" s="48"/>
      <c r="M216" s="49">
        <v>1</v>
      </c>
      <c r="N216" s="48" t="s">
        <v>50</v>
      </c>
      <c r="O216" s="56"/>
    </row>
    <row ht="108" customHeight="1" hidden="1" r="217">
      <c r="A217" s="52" t="s">
        <v>1299</v>
      </c>
      <c r="B217" s="43" t="str">
        <f si="10" t="shared"/>
        <v>US</v>
      </c>
      <c r="C217" s="43" t="str">
        <f si="11" t="shared"/>
        <v xml:space="preserve">US114 </v>
      </c>
      <c r="D217" s="43" t="str">
        <f si="12" t="shared"/>
        <v>230</v>
      </c>
      <c r="E217" s="53">
        <v>3537</v>
      </c>
      <c r="F217" s="54" t="s">
        <v>1302</v>
      </c>
      <c r="G217" s="57"/>
      <c r="H217" s="54" t="s">
        <v>8</v>
      </c>
      <c r="I217" s="54" t="s">
        <v>1303</v>
      </c>
      <c r="J217" s="54" t="s">
        <v>1304</v>
      </c>
      <c r="K217" s="48" t="s">
        <v>26</v>
      </c>
      <c r="L217" s="48" t="s">
        <v>862</v>
      </c>
      <c r="M217" s="49">
        <v>2</v>
      </c>
      <c r="N217" s="50" t="s">
        <v>50</v>
      </c>
      <c r="O217" s="56" t="s">
        <v>620</v>
      </c>
    </row>
    <row ht="108" customHeight="1" hidden="1" r="218">
      <c r="A218" s="52" t="s">
        <v>1305</v>
      </c>
      <c r="B218" s="43" t="str">
        <f si="10" t="shared"/>
        <v>US</v>
      </c>
      <c r="C218" s="43" t="str">
        <f si="11" t="shared"/>
        <v xml:space="preserve">US064 </v>
      </c>
      <c r="D218" s="43" t="str">
        <f si="12" t="shared"/>
        <v>231</v>
      </c>
      <c r="E218" s="53">
        <v>3542</v>
      </c>
      <c r="F218" s="54" t="s">
        <v>1302</v>
      </c>
      <c r="G218" s="57"/>
      <c r="H218" s="54" t="s">
        <v>8</v>
      </c>
      <c r="I218" s="54" t="s">
        <v>1308</v>
      </c>
      <c r="J218" s="54" t="s">
        <v>1309</v>
      </c>
      <c r="K218" s="48" t="s">
        <v>26</v>
      </c>
      <c r="L218" s="48"/>
      <c r="M218" s="49">
        <v>1</v>
      </c>
      <c r="N218" s="48" t="s">
        <v>50</v>
      </c>
      <c r="O218" s="56"/>
    </row>
    <row ht="108" customHeight="1" hidden="1" r="219">
      <c r="A219" s="52" t="s">
        <v>1310</v>
      </c>
      <c r="B219" s="43" t="str">
        <f si="10" t="shared"/>
        <v>US</v>
      </c>
      <c r="C219" s="43" t="str">
        <f si="11" t="shared"/>
        <v xml:space="preserve">US065 </v>
      </c>
      <c r="D219" s="43" t="str">
        <f si="12" t="shared"/>
        <v>232</v>
      </c>
      <c r="E219" s="53">
        <v>3603</v>
      </c>
      <c r="F219" s="54" t="s">
        <v>1313</v>
      </c>
      <c r="G219" s="57"/>
      <c r="H219" s="54" t="s">
        <v>8</v>
      </c>
      <c r="I219" s="54" t="s">
        <v>1314</v>
      </c>
      <c r="J219" s="54" t="s">
        <v>1315</v>
      </c>
      <c r="K219" s="48" t="s">
        <v>26</v>
      </c>
      <c r="L219" s="48"/>
      <c r="M219" s="49">
        <v>1</v>
      </c>
      <c r="N219" s="48" t="s">
        <v>50</v>
      </c>
      <c r="O219" s="56"/>
    </row>
    <row ht="108" customHeight="1" hidden="1" r="220">
      <c r="A220" s="52" t="s">
        <v>1316</v>
      </c>
      <c r="B220" s="43" t="str">
        <f si="10" t="shared"/>
        <v>FR</v>
      </c>
      <c r="C220" s="43" t="str">
        <f si="11" t="shared"/>
        <v xml:space="preserve">FR 48 </v>
      </c>
      <c r="D220" s="43" t="str">
        <f si="12" t="shared"/>
        <v>233</v>
      </c>
      <c r="E220" s="53">
        <v>3624</v>
      </c>
      <c r="F220" s="54" t="s">
        <v>1319</v>
      </c>
      <c r="G220" s="54" t="s">
        <v>1320</v>
      </c>
      <c r="H220" s="54" t="s">
        <v>8</v>
      </c>
      <c r="I220" s="60" t="s">
        <v>1321</v>
      </c>
      <c r="J220" s="60" t="s">
        <v>1322</v>
      </c>
      <c r="K220" s="48" t="s">
        <v>26</v>
      </c>
      <c r="L220" s="48"/>
      <c r="M220" s="49">
        <v>1</v>
      </c>
      <c r="N220" s="48" t="s">
        <v>50</v>
      </c>
      <c r="O220" s="56"/>
    </row>
    <row ht="108" customHeight="1" hidden="1" r="221">
      <c r="A221" s="52" t="s">
        <v>1323</v>
      </c>
      <c r="B221" s="43" t="str">
        <f si="10" t="shared"/>
        <v>FR</v>
      </c>
      <c r="C221" s="43" t="str">
        <f si="11" t="shared"/>
        <v xml:space="preserve">FR 49 </v>
      </c>
      <c r="D221" s="43" t="str">
        <f si="12" t="shared"/>
        <v>234</v>
      </c>
      <c r="E221" s="54" t="s">
        <v>1326</v>
      </c>
      <c r="F221" s="54" t="s">
        <v>1327</v>
      </c>
      <c r="G221" s="57"/>
      <c r="H221" s="54" t="s">
        <v>8</v>
      </c>
      <c r="I221" s="60" t="s">
        <v>1328</v>
      </c>
      <c r="J221" s="60" t="s">
        <v>1329</v>
      </c>
      <c r="K221" s="48" t="s">
        <v>26</v>
      </c>
      <c r="L221" s="48"/>
      <c r="M221" s="49">
        <v>1</v>
      </c>
      <c r="N221" s="48" t="s">
        <v>50</v>
      </c>
      <c r="O221" s="56"/>
      <c r="P221" s="0" t="s">
        <v>51</v>
      </c>
    </row>
    <row ht="108" customHeight="1" hidden="1" r="222">
      <c r="A222" s="52" t="s">
        <v>1330</v>
      </c>
      <c r="B222" s="43" t="str">
        <f si="10" t="shared"/>
        <v>US</v>
      </c>
      <c r="C222" s="43" t="str">
        <f si="11" t="shared"/>
        <v xml:space="preserve">US066 </v>
      </c>
      <c r="D222" s="43" t="str">
        <f si="12" t="shared"/>
        <v>236</v>
      </c>
      <c r="E222" s="53">
        <v>3685</v>
      </c>
      <c r="F222" s="54" t="s">
        <v>1333</v>
      </c>
      <c r="G222" s="57"/>
      <c r="H222" s="54" t="s">
        <v>8</v>
      </c>
      <c r="I222" s="54" t="s">
        <v>1334</v>
      </c>
      <c r="J222" s="54" t="s">
        <v>1335</v>
      </c>
      <c r="K222" s="48" t="s">
        <v>26</v>
      </c>
      <c r="L222" s="48"/>
      <c r="M222" s="49">
        <v>1</v>
      </c>
      <c r="N222" s="48" t="s">
        <v>50</v>
      </c>
      <c r="O222" s="56"/>
    </row>
    <row ht="108" customHeight="1" hidden="1" r="223">
      <c r="A223" s="62" t="s">
        <v>1336</v>
      </c>
      <c r="B223" s="43" t="str">
        <f si="10" t="shared"/>
        <v>DE</v>
      </c>
      <c r="C223" s="43" t="str">
        <f si="11" t="shared"/>
        <v xml:space="preserve">DE </v>
      </c>
      <c r="D223" s="43" t="str">
        <f si="12" t="shared"/>
        <v>237</v>
      </c>
      <c r="E223" s="53">
        <v>3697</v>
      </c>
      <c r="F223" s="54" t="s">
        <v>1333</v>
      </c>
      <c r="G223" s="57"/>
      <c r="H223" s="57" t="s">
        <v>9</v>
      </c>
      <c r="I223" s="54" t="s">
        <v>1338</v>
      </c>
      <c r="J223" s="54" t="s">
        <v>1339</v>
      </c>
      <c r="K223" s="48" t="s">
        <v>28</v>
      </c>
      <c r="L223" s="48" t="s">
        <v>1340</v>
      </c>
      <c r="M223" s="49">
        <v>2</v>
      </c>
      <c r="N223" s="48" t="s">
        <v>50</v>
      </c>
      <c r="O223" s="56"/>
    </row>
    <row ht="108" customHeight="1" hidden="1" r="224">
      <c r="A224" s="52" t="s">
        <v>1341</v>
      </c>
      <c r="B224" s="43" t="str">
        <f si="10" t="shared"/>
        <v>US</v>
      </c>
      <c r="C224" s="43" t="str">
        <f si="11" t="shared"/>
        <v xml:space="preserve">US067 </v>
      </c>
      <c r="D224" s="43" t="str">
        <f si="12" t="shared"/>
        <v>238</v>
      </c>
      <c r="E224" s="53">
        <v>3701</v>
      </c>
      <c r="F224" s="54" t="s">
        <v>1333</v>
      </c>
      <c r="G224" s="54" t="s">
        <v>488</v>
      </c>
      <c r="H224" s="54" t="s">
        <v>8</v>
      </c>
      <c r="I224" s="54" t="s">
        <v>1344</v>
      </c>
      <c r="J224" s="54" t="s">
        <v>1345</v>
      </c>
      <c r="K224" s="48" t="s">
        <v>26</v>
      </c>
      <c r="L224" s="48" t="s">
        <v>1340</v>
      </c>
      <c r="M224" s="49">
        <v>2</v>
      </c>
      <c r="N224" s="48" t="s">
        <v>50</v>
      </c>
      <c r="O224" s="56"/>
    </row>
    <row ht="147" customHeight="1" hidden="1" r="225">
      <c r="A225" s="52" t="s">
        <v>1346</v>
      </c>
      <c r="B225" s="43" t="str">
        <f si="10" t="shared"/>
        <v>FR</v>
      </c>
      <c r="C225" s="43" t="str">
        <f si="11" t="shared"/>
        <v xml:space="preserve">FR 50 </v>
      </c>
      <c r="D225" s="43" t="str">
        <f si="12" t="shared"/>
        <v>235</v>
      </c>
      <c r="E225" s="57"/>
      <c r="F225" s="54" t="s">
        <v>1349</v>
      </c>
      <c r="G225" s="57"/>
      <c r="H225" s="54" t="s">
        <v>8</v>
      </c>
      <c r="I225" s="60" t="s">
        <v>1350</v>
      </c>
      <c r="J225" s="60" t="s">
        <v>1351</v>
      </c>
      <c r="K225" s="48" t="s">
        <v>28</v>
      </c>
      <c r="L225" s="48" t="s">
        <v>1345</v>
      </c>
      <c r="M225" s="49">
        <v>2</v>
      </c>
      <c r="N225" s="50" t="s">
        <v>50</v>
      </c>
      <c r="O225" s="56"/>
    </row>
    <row ht="108" customHeight="1" hidden="1" r="226">
      <c r="A226" s="52" t="s">
        <v>1352</v>
      </c>
      <c r="B226" s="43" t="str">
        <f si="10" t="shared"/>
        <v>GB</v>
      </c>
      <c r="C226" s="43" t="str">
        <f si="11" t="shared"/>
        <v xml:space="preserve">GB 41 </v>
      </c>
      <c r="D226" s="43" t="str">
        <f si="12" t="shared"/>
        <v>239</v>
      </c>
      <c r="E226" s="53">
        <v>3168</v>
      </c>
      <c r="F226" s="54" t="s">
        <v>1355</v>
      </c>
      <c r="G226" s="57"/>
      <c r="H226" s="54" t="s">
        <v>7</v>
      </c>
      <c r="I226" s="54" t="s">
        <v>1356</v>
      </c>
      <c r="J226" s="54" t="s">
        <v>1357</v>
      </c>
      <c r="K226" s="48" t="s">
        <v>26</v>
      </c>
      <c r="L226" s="48" t="s">
        <v>1358</v>
      </c>
      <c r="M226" s="49">
        <v>2</v>
      </c>
      <c r="N226" s="50" t="s">
        <v>50</v>
      </c>
      <c r="O226" s="56" t="s">
        <v>189</v>
      </c>
    </row>
    <row ht="108" customHeight="1" hidden="1" r="227">
      <c r="A227" s="52" t="s">
        <v>1359</v>
      </c>
      <c r="B227" s="43" t="str">
        <f si="10" t="shared"/>
        <v>US</v>
      </c>
      <c r="C227" s="43" t="str">
        <f si="11" t="shared"/>
        <v xml:space="preserve">US068 </v>
      </c>
      <c r="D227" s="43" t="str">
        <f si="12" t="shared"/>
        <v>240</v>
      </c>
      <c r="E227" s="53">
        <v>3889</v>
      </c>
      <c r="F227" s="54" t="s">
        <v>1362</v>
      </c>
      <c r="G227" s="57"/>
      <c r="H227" s="54" t="s">
        <v>8</v>
      </c>
      <c r="I227" s="54" t="s">
        <v>1363</v>
      </c>
      <c r="J227" s="54" t="s">
        <v>1364</v>
      </c>
      <c r="K227" s="48" t="s">
        <v>26</v>
      </c>
      <c r="L227" s="48"/>
      <c r="M227" s="49">
        <v>1</v>
      </c>
      <c r="N227" s="48" t="s">
        <v>50</v>
      </c>
      <c r="O227" s="56" t="s">
        <v>428</v>
      </c>
    </row>
    <row ht="108" customHeight="1" hidden="1" r="228">
      <c r="A228" s="62" t="s">
        <v>1365</v>
      </c>
      <c r="B228" s="43" t="str">
        <f si="10" t="shared"/>
        <v>DE</v>
      </c>
      <c r="C228" s="43" t="str">
        <f si="11" t="shared"/>
        <v xml:space="preserve">DE </v>
      </c>
      <c r="D228" s="43" t="str">
        <f si="12" t="shared"/>
        <v>241</v>
      </c>
      <c r="E228" s="54" t="s">
        <v>1367</v>
      </c>
      <c r="F228" s="54" t="s">
        <v>1362</v>
      </c>
      <c r="G228" s="57"/>
      <c r="H228" s="54" t="s">
        <v>8</v>
      </c>
      <c r="I228" s="54" t="s">
        <v>1368</v>
      </c>
      <c r="J228" s="54" t="s">
        <v>1369</v>
      </c>
      <c r="K228" s="48" t="s">
        <v>26</v>
      </c>
      <c r="L228" s="48"/>
      <c r="M228" s="49">
        <v>1</v>
      </c>
      <c r="N228" s="48" t="s">
        <v>50</v>
      </c>
      <c r="O228" s="56" t="s">
        <v>428</v>
      </c>
    </row>
    <row ht="108" customHeight="1" hidden="1" r="229">
      <c r="A229" s="52" t="s">
        <v>1370</v>
      </c>
      <c r="B229" s="43" t="str">
        <f si="10" t="shared"/>
        <v>US</v>
      </c>
      <c r="C229" s="43" t="str">
        <f si="11" t="shared"/>
        <v xml:space="preserve">US115 </v>
      </c>
      <c r="D229" s="43" t="str">
        <f si="12" t="shared"/>
        <v>242</v>
      </c>
      <c r="E229" s="53">
        <v>3904</v>
      </c>
      <c r="F229" s="54" t="s">
        <v>1373</v>
      </c>
      <c r="G229" s="57"/>
      <c r="H229" s="54" t="s">
        <v>8</v>
      </c>
      <c r="I229" s="54" t="s">
        <v>1374</v>
      </c>
      <c r="J229" s="54" t="s">
        <v>1375</v>
      </c>
      <c r="K229" s="48" t="s">
        <v>26</v>
      </c>
      <c r="L229" s="48" t="s">
        <v>862</v>
      </c>
      <c r="M229" s="49">
        <v>2</v>
      </c>
      <c r="N229" s="50" t="s">
        <v>50</v>
      </c>
      <c r="O229" s="56" t="s">
        <v>620</v>
      </c>
    </row>
    <row ht="108" customHeight="1" hidden="1" r="230">
      <c r="A230" s="52" t="s">
        <v>1376</v>
      </c>
      <c r="B230" s="43" t="str">
        <f si="10" t="shared"/>
        <v>US</v>
      </c>
      <c r="C230" s="43" t="str">
        <f si="11" t="shared"/>
        <v xml:space="preserve">US116 </v>
      </c>
      <c r="D230" s="43" t="str">
        <f si="12" t="shared"/>
        <v>243</v>
      </c>
      <c r="E230" s="53">
        <v>3909</v>
      </c>
      <c r="F230" s="54" t="s">
        <v>1373</v>
      </c>
      <c r="G230" s="57"/>
      <c r="H230" s="54" t="s">
        <v>8</v>
      </c>
      <c r="I230" s="54" t="s">
        <v>1374</v>
      </c>
      <c r="J230" s="54" t="s">
        <v>1379</v>
      </c>
      <c r="K230" s="48" t="s">
        <v>26</v>
      </c>
      <c r="L230" s="48" t="s">
        <v>862</v>
      </c>
      <c r="M230" s="49">
        <v>2</v>
      </c>
      <c r="N230" s="50" t="s">
        <v>50</v>
      </c>
      <c r="O230" s="56" t="s">
        <v>620</v>
      </c>
    </row>
    <row ht="108" customHeight="1" hidden="1" r="231">
      <c r="A231" s="52" t="s">
        <v>1380</v>
      </c>
      <c r="B231" s="43" t="str">
        <f si="10" t="shared"/>
        <v>US</v>
      </c>
      <c r="C231" s="43" t="str">
        <f si="11" t="shared"/>
        <v xml:space="preserve">US110 </v>
      </c>
      <c r="D231" s="43" t="str">
        <f si="12" t="shared"/>
        <v>244</v>
      </c>
      <c r="E231" s="53">
        <v>3942</v>
      </c>
      <c r="F231" s="54" t="s">
        <v>1383</v>
      </c>
      <c r="G231" s="54" t="s">
        <v>1384</v>
      </c>
      <c r="H231" s="54" t="s">
        <v>6</v>
      </c>
      <c r="I231" s="54" t="s">
        <v>1385</v>
      </c>
      <c r="J231" s="54" t="s">
        <v>1386</v>
      </c>
      <c r="K231" s="48" t="s">
        <v>26</v>
      </c>
      <c r="L231" s="48" t="s">
        <v>1340</v>
      </c>
      <c r="M231" s="49">
        <v>2</v>
      </c>
      <c r="N231" s="48" t="s">
        <v>50</v>
      </c>
      <c r="O231" s="56"/>
    </row>
    <row ht="108" customHeight="1" hidden="1" r="232">
      <c r="A232" s="52" t="s">
        <v>1387</v>
      </c>
      <c r="B232" s="43" t="str">
        <f si="10" t="shared"/>
        <v>KR</v>
      </c>
      <c r="C232" s="43" t="str">
        <f si="11" t="shared"/>
        <v xml:space="preserve">KR 245</v>
      </c>
      <c r="D232" s="43" t="str">
        <f si="12" t="shared"/>
        <v xml:space="preserve">
06</v>
      </c>
      <c r="E232" s="54" t="s">
        <v>1390</v>
      </c>
      <c r="F232" s="54" t="s">
        <v>1391</v>
      </c>
      <c r="G232" s="57"/>
      <c r="H232" s="54" t="s">
        <v>6</v>
      </c>
      <c r="I232" s="54" t="s">
        <v>1392</v>
      </c>
      <c r="J232" s="54" t="s">
        <v>1393</v>
      </c>
      <c r="K232" s="48" t="s">
        <v>26</v>
      </c>
      <c r="L232" s="48" t="s">
        <v>1345</v>
      </c>
      <c r="M232" s="49">
        <v>1</v>
      </c>
      <c r="N232" s="48" t="s">
        <v>50</v>
      </c>
      <c r="O232" s="56"/>
    </row>
    <row ht="108" customHeight="1" hidden="1" r="233">
      <c r="A233" s="52" t="s">
        <v>1394</v>
      </c>
      <c r="B233" s="43" t="str">
        <f si="10" t="shared"/>
        <v>GB</v>
      </c>
      <c r="C233" s="43" t="str">
        <f si="11" t="shared"/>
        <v xml:space="preserve">GB 42 </v>
      </c>
      <c r="D233" s="43" t="str">
        <f si="12" t="shared"/>
        <v>246</v>
      </c>
      <c r="E233" s="53">
        <v>4024</v>
      </c>
      <c r="F233" s="54" t="s">
        <v>1397</v>
      </c>
      <c r="G233" s="57"/>
      <c r="H233" s="54" t="s">
        <v>6</v>
      </c>
      <c r="I233" s="54" t="s">
        <v>1398</v>
      </c>
      <c r="J233" s="54" t="s">
        <v>1399</v>
      </c>
      <c r="K233" s="48" t="s">
        <v>26</v>
      </c>
      <c r="L233" s="48"/>
      <c r="M233" s="49">
        <v>1</v>
      </c>
      <c r="N233" s="48" t="s">
        <v>50</v>
      </c>
      <c r="O233" s="56"/>
    </row>
    <row ht="108" customHeight="1" hidden="1" r="234">
      <c r="A234" s="52" t="s">
        <v>1400</v>
      </c>
      <c r="B234" s="43" t="str">
        <f si="10" t="shared"/>
        <v>GB</v>
      </c>
      <c r="C234" s="43" t="str">
        <f si="11" t="shared"/>
        <v xml:space="preserve">GB 43 </v>
      </c>
      <c r="D234" s="43" t="str">
        <f si="12" t="shared"/>
        <v>247</v>
      </c>
      <c r="E234" s="53">
        <v>4026</v>
      </c>
      <c r="F234" s="54" t="s">
        <v>1397</v>
      </c>
      <c r="G234" s="57"/>
      <c r="H234" s="54" t="s">
        <v>6</v>
      </c>
      <c r="I234" s="54" t="s">
        <v>1398</v>
      </c>
      <c r="J234" s="54" t="s">
        <v>1403</v>
      </c>
      <c r="K234" s="48" t="s">
        <v>26</v>
      </c>
      <c r="L234" s="48"/>
      <c r="M234" s="49">
        <v>1</v>
      </c>
      <c r="N234" s="48" t="s">
        <v>50</v>
      </c>
      <c r="O234" s="56"/>
    </row>
    <row ht="108" customHeight="1" hidden="1" r="235">
      <c r="A235" s="52" t="s">
        <v>1404</v>
      </c>
      <c r="B235" s="43" t="str">
        <f si="10" t="shared"/>
        <v>GB</v>
      </c>
      <c r="C235" s="43" t="str">
        <f si="11" t="shared"/>
        <v xml:space="preserve">GB 44 </v>
      </c>
      <c r="D235" s="43" t="str">
        <f si="12" t="shared"/>
        <v>248</v>
      </c>
      <c r="E235" s="53">
        <v>4028</v>
      </c>
      <c r="F235" s="54" t="s">
        <v>1397</v>
      </c>
      <c r="G235" s="57"/>
      <c r="H235" s="54" t="s">
        <v>6</v>
      </c>
      <c r="I235" s="54" t="s">
        <v>1407</v>
      </c>
      <c r="J235" s="54" t="s">
        <v>1408</v>
      </c>
      <c r="K235" s="48" t="s">
        <v>26</v>
      </c>
      <c r="L235" s="48"/>
      <c r="M235" s="49">
        <v>1</v>
      </c>
      <c r="N235" s="48" t="s">
        <v>50</v>
      </c>
      <c r="O235" s="56"/>
    </row>
    <row ht="108" customHeight="1" hidden="1" r="236">
      <c r="A236" s="52" t="s">
        <v>1409</v>
      </c>
      <c r="B236" s="43" t="str">
        <f si="10" t="shared"/>
        <v>GB</v>
      </c>
      <c r="C236" s="43" t="str">
        <f si="11" t="shared"/>
        <v xml:space="preserve">GB 45 </v>
      </c>
      <c r="D236" s="43" t="str">
        <f si="12" t="shared"/>
        <v>249</v>
      </c>
      <c r="E236" s="53">
        <v>4033</v>
      </c>
      <c r="F236" s="54" t="s">
        <v>1397</v>
      </c>
      <c r="G236" s="57"/>
      <c r="H236" s="54" t="s">
        <v>6</v>
      </c>
      <c r="I236" s="54" t="s">
        <v>1398</v>
      </c>
      <c r="J236" s="54" t="s">
        <v>1412</v>
      </c>
      <c r="K236" s="48" t="s">
        <v>26</v>
      </c>
      <c r="L236" s="48"/>
      <c r="M236" s="49">
        <v>1</v>
      </c>
      <c r="N236" s="48" t="s">
        <v>50</v>
      </c>
      <c r="O236" s="56"/>
    </row>
    <row ht="108" customHeight="1" hidden="1" r="237">
      <c r="A237" s="52" t="s">
        <v>1413</v>
      </c>
      <c r="B237" s="43" t="str">
        <f si="10" t="shared"/>
        <v>GB</v>
      </c>
      <c r="C237" s="43" t="str">
        <f si="11" t="shared"/>
        <v xml:space="preserve">GB 47 </v>
      </c>
      <c r="D237" s="43" t="str">
        <f si="12" t="shared"/>
        <v>250</v>
      </c>
      <c r="E237" s="53">
        <v>4065</v>
      </c>
      <c r="F237" s="54" t="s">
        <v>1397</v>
      </c>
      <c r="G237" s="57"/>
      <c r="H237" s="54" t="s">
        <v>8</v>
      </c>
      <c r="I237" s="54" t="s">
        <v>1416</v>
      </c>
      <c r="J237" s="54" t="s">
        <v>1417</v>
      </c>
      <c r="K237" s="48" t="s">
        <v>26</v>
      </c>
      <c r="L237" s="48"/>
      <c r="M237" s="49">
        <v>1</v>
      </c>
      <c r="N237" s="48" t="s">
        <v>50</v>
      </c>
      <c r="O237" s="56"/>
    </row>
    <row ht="108" customHeight="1" hidden="1" r="238">
      <c r="A238" s="52" t="s">
        <v>1418</v>
      </c>
      <c r="B238" s="43" t="str">
        <f si="10" t="shared"/>
        <v>FR</v>
      </c>
      <c r="C238" s="43" t="str">
        <f si="11" t="shared"/>
        <v xml:space="preserve">FR 51 </v>
      </c>
      <c r="D238" s="43" t="str">
        <f si="12" t="shared"/>
        <v>251</v>
      </c>
      <c r="E238" s="54" t="s">
        <v>1421</v>
      </c>
      <c r="F238" s="54" t="s">
        <v>1422</v>
      </c>
      <c r="G238" s="57"/>
      <c r="H238" s="54" t="s">
        <v>6</v>
      </c>
      <c r="I238" s="60" t="s">
        <v>1423</v>
      </c>
      <c r="J238" s="54" t="s">
        <v>1424</v>
      </c>
      <c r="K238" s="48" t="s">
        <v>27</v>
      </c>
      <c r="L238" s="48" t="s">
        <v>1425</v>
      </c>
      <c r="M238" s="49">
        <v>1</v>
      </c>
      <c r="N238" s="48" t="s">
        <v>50</v>
      </c>
      <c r="O238" s="56"/>
    </row>
    <row ht="108" customHeight="1" hidden="1" r="239">
      <c r="A239" s="52" t="s">
        <v>1426</v>
      </c>
      <c r="B239" s="43" t="str">
        <f si="10" t="shared"/>
        <v>GB</v>
      </c>
      <c r="C239" s="43" t="str">
        <f si="11" t="shared"/>
        <v xml:space="preserve">GB 46 </v>
      </c>
      <c r="D239" s="43" t="str">
        <f si="12" t="shared"/>
        <v>252</v>
      </c>
      <c r="E239" s="54" t="s">
        <v>1429</v>
      </c>
      <c r="F239" s="54" t="s">
        <v>1430</v>
      </c>
      <c r="G239" s="57"/>
      <c r="H239" s="54" t="s">
        <v>8</v>
      </c>
      <c r="I239" s="54" t="s">
        <v>1431</v>
      </c>
      <c r="J239" s="54" t="s">
        <v>1432</v>
      </c>
      <c r="K239" s="48" t="s">
        <v>26</v>
      </c>
      <c r="L239" s="48"/>
      <c r="M239" s="49">
        <v>1</v>
      </c>
      <c r="N239" s="48" t="s">
        <v>50</v>
      </c>
      <c r="O239" s="56" t="s">
        <v>51</v>
      </c>
    </row>
    <row ht="108" customHeight="1" hidden="1" r="240">
      <c r="A240" s="52" t="s">
        <v>1433</v>
      </c>
      <c r="B240" s="43" t="str">
        <f si="10" t="shared"/>
        <v>US</v>
      </c>
      <c r="C240" s="43" t="str">
        <f si="11" t="shared"/>
        <v xml:space="preserve">US069 </v>
      </c>
      <c r="D240" s="43" t="str">
        <f si="12" t="shared"/>
        <v>253</v>
      </c>
      <c r="E240" s="53">
        <v>4081</v>
      </c>
      <c r="F240" s="54" t="s">
        <v>1436</v>
      </c>
      <c r="G240" s="57"/>
      <c r="H240" s="54" t="s">
        <v>8</v>
      </c>
      <c r="I240" s="54" t="s">
        <v>1437</v>
      </c>
      <c r="J240" s="54" t="s">
        <v>1438</v>
      </c>
      <c r="K240" s="48" t="s">
        <v>26</v>
      </c>
      <c r="L240" s="48"/>
      <c r="M240" s="49">
        <v>1</v>
      </c>
      <c r="N240" s="48" t="s">
        <v>50</v>
      </c>
      <c r="O240" s="56"/>
    </row>
    <row ht="108" customHeight="1" hidden="1" r="241">
      <c r="A241" s="52" t="s">
        <v>1439</v>
      </c>
      <c r="B241" s="43" t="str">
        <f si="10" t="shared"/>
        <v>US</v>
      </c>
      <c r="C241" s="43" t="str">
        <f si="11" t="shared"/>
        <v xml:space="preserve">US070 </v>
      </c>
      <c r="D241" s="43" t="str">
        <f si="12" t="shared"/>
        <v>254</v>
      </c>
      <c r="E241" s="53">
        <v>4085</v>
      </c>
      <c r="F241" s="54" t="s">
        <v>1436</v>
      </c>
      <c r="G241" s="57"/>
      <c r="H241" s="54" t="s">
        <v>8</v>
      </c>
      <c r="I241" s="54" t="s">
        <v>1442</v>
      </c>
      <c r="J241" s="54" t="s">
        <v>1443</v>
      </c>
      <c r="K241" s="48" t="s">
        <v>27</v>
      </c>
      <c r="L241" s="48" t="s">
        <v>1107</v>
      </c>
      <c r="M241" s="49">
        <v>1</v>
      </c>
      <c r="N241" s="48" t="s">
        <v>50</v>
      </c>
      <c r="O241" s="56"/>
    </row>
    <row ht="108" customHeight="1" hidden="1" r="242">
      <c r="A242" s="52" t="s">
        <v>1444</v>
      </c>
      <c r="B242" s="43" t="str">
        <f si="10" t="shared"/>
        <v>US</v>
      </c>
      <c r="C242" s="43" t="str">
        <f si="11" t="shared"/>
        <v xml:space="preserve">US071 </v>
      </c>
      <c r="D242" s="43" t="str">
        <f si="12" t="shared"/>
        <v>255</v>
      </c>
      <c r="E242" s="53">
        <v>4091</v>
      </c>
      <c r="F242" s="54" t="s">
        <v>1436</v>
      </c>
      <c r="G242" s="54" t="s">
        <v>1447</v>
      </c>
      <c r="H242" s="54" t="s">
        <v>8</v>
      </c>
      <c r="I242" s="54" t="s">
        <v>1448</v>
      </c>
      <c r="J242" s="54" t="s">
        <v>1449</v>
      </c>
      <c r="K242" s="48" t="s">
        <v>26</v>
      </c>
      <c r="L242" s="48" t="s">
        <v>1449</v>
      </c>
      <c r="M242" s="49">
        <v>1</v>
      </c>
      <c r="N242" s="48" t="s">
        <v>50</v>
      </c>
      <c r="O242" s="56"/>
    </row>
    <row ht="108" customHeight="1" hidden="1" r="243">
      <c r="A243" s="52" t="s">
        <v>1450</v>
      </c>
      <c r="B243" s="43" t="str">
        <f si="10" t="shared"/>
        <v>US</v>
      </c>
      <c r="C243" s="43" t="str">
        <f si="11" t="shared"/>
        <v xml:space="preserve">US117 </v>
      </c>
      <c r="D243" s="43" t="str">
        <f si="12" t="shared"/>
        <v>256</v>
      </c>
      <c r="E243" s="53">
        <v>4155</v>
      </c>
      <c r="F243" s="54" t="s">
        <v>1453</v>
      </c>
      <c r="G243" s="57"/>
      <c r="H243" s="54" t="s">
        <v>8</v>
      </c>
      <c r="I243" s="54" t="s">
        <v>1454</v>
      </c>
      <c r="J243" s="54" t="s">
        <v>1455</v>
      </c>
      <c r="K243" s="48" t="s">
        <v>26</v>
      </c>
      <c r="L243" s="48" t="s">
        <v>862</v>
      </c>
      <c r="M243" s="49">
        <v>2</v>
      </c>
      <c r="N243" s="50" t="s">
        <v>50</v>
      </c>
      <c r="O243" s="56" t="s">
        <v>620</v>
      </c>
    </row>
    <row ht="108" customHeight="1" hidden="1" r="244">
      <c r="A244" s="52" t="s">
        <v>1456</v>
      </c>
      <c r="B244" s="43" t="str">
        <f si="10" t="shared"/>
        <v>US</v>
      </c>
      <c r="C244" s="43" t="str">
        <f si="11" t="shared"/>
        <v xml:space="preserve">US072 </v>
      </c>
      <c r="D244" s="43" t="str">
        <f si="12" t="shared"/>
        <v>257</v>
      </c>
      <c r="E244" s="53">
        <v>4181</v>
      </c>
      <c r="F244" s="54" t="s">
        <v>1459</v>
      </c>
      <c r="G244" s="57"/>
      <c r="H244" s="54" t="s">
        <v>8</v>
      </c>
      <c r="I244" s="54" t="s">
        <v>1460</v>
      </c>
      <c r="J244" s="54" t="s">
        <v>1461</v>
      </c>
      <c r="K244" s="48" t="s">
        <v>26</v>
      </c>
      <c r="L244" s="48"/>
      <c r="M244" s="49">
        <v>1</v>
      </c>
      <c r="N244" s="48" t="s">
        <v>50</v>
      </c>
      <c r="O244" s="56"/>
    </row>
    <row ht="108" customHeight="1" hidden="1" r="245">
      <c r="A245" s="52" t="s">
        <v>1462</v>
      </c>
      <c r="B245" s="43" t="str">
        <f si="10" t="shared"/>
        <v>US</v>
      </c>
      <c r="C245" s="43" t="str">
        <f si="11" t="shared"/>
        <v xml:space="preserve">US073 </v>
      </c>
      <c r="D245" s="43" t="str">
        <f si="12" t="shared"/>
        <v>259</v>
      </c>
      <c r="E245" s="53">
        <v>4191</v>
      </c>
      <c r="F245" s="54" t="s">
        <v>1465</v>
      </c>
      <c r="G245" s="57"/>
      <c r="H245" s="54" t="s">
        <v>8</v>
      </c>
      <c r="I245" s="54" t="s">
        <v>1466</v>
      </c>
      <c r="J245" s="54" t="s">
        <v>1467</v>
      </c>
      <c r="K245" s="48" t="s">
        <v>26</v>
      </c>
      <c r="L245" s="48" t="s">
        <v>1468</v>
      </c>
      <c r="M245" s="49">
        <v>1</v>
      </c>
      <c r="N245" s="48" t="s">
        <v>50</v>
      </c>
      <c r="O245" s="56"/>
    </row>
    <row ht="108" customHeight="1" hidden="1" r="246">
      <c r="A246" s="52" t="s">
        <v>1469</v>
      </c>
      <c r="B246" s="43" t="str">
        <f si="10" t="shared"/>
        <v>FR</v>
      </c>
      <c r="C246" s="43" t="str">
        <f si="11" t="shared"/>
        <v xml:space="preserve">FR 52 </v>
      </c>
      <c r="D246" s="43" t="str">
        <f si="12" t="shared"/>
        <v>258</v>
      </c>
      <c r="E246" s="53">
        <v>4194</v>
      </c>
      <c r="F246" s="54" t="s">
        <v>1465</v>
      </c>
      <c r="G246" s="57"/>
      <c r="H246" s="54" t="s">
        <v>6</v>
      </c>
      <c r="I246" s="65" t="s">
        <v>1472</v>
      </c>
      <c r="J246" s="54" t="s">
        <v>1473</v>
      </c>
      <c r="K246" s="48" t="s">
        <v>27</v>
      </c>
      <c r="L246" s="48" t="s">
        <v>1107</v>
      </c>
      <c r="M246" s="49">
        <v>1</v>
      </c>
      <c r="N246" s="48" t="s">
        <v>50</v>
      </c>
      <c r="O246" s="56"/>
    </row>
    <row ht="108" customHeight="1" hidden="1" r="247">
      <c r="A247" s="52" t="s">
        <v>1474</v>
      </c>
      <c r="B247" s="43" t="str">
        <f si="10" t="shared"/>
        <v>US</v>
      </c>
      <c r="C247" s="43" t="str">
        <f si="11" t="shared"/>
        <v xml:space="preserve">US074 </v>
      </c>
      <c r="D247" s="43" t="str">
        <f si="12" t="shared"/>
        <v>261</v>
      </c>
      <c r="E247" s="53">
        <v>4204</v>
      </c>
      <c r="F247" s="54" t="s">
        <v>1477</v>
      </c>
      <c r="G247" s="57"/>
      <c r="H247" s="54" t="s">
        <v>8</v>
      </c>
      <c r="I247" s="54" t="s">
        <v>1478</v>
      </c>
      <c r="J247" s="54" t="s">
        <v>1479</v>
      </c>
      <c r="K247" s="48" t="s">
        <v>27</v>
      </c>
      <c r="L247" s="48" t="s">
        <v>1107</v>
      </c>
      <c r="M247" s="49">
        <v>1</v>
      </c>
      <c r="N247" s="48" t="s">
        <v>50</v>
      </c>
      <c r="O247" s="56" t="s">
        <v>428</v>
      </c>
    </row>
    <row ht="108" customHeight="1" hidden="1" r="248">
      <c r="A248" s="52" t="s">
        <v>1480</v>
      </c>
      <c r="B248" s="43" t="str">
        <f si="10" t="shared"/>
        <v>FR</v>
      </c>
      <c r="C248" s="43" t="str">
        <f si="11" t="shared"/>
        <v xml:space="preserve">FR 53 </v>
      </c>
      <c r="D248" s="43" t="str">
        <f si="12" t="shared"/>
        <v>260</v>
      </c>
      <c r="E248" s="54" t="s">
        <v>1483</v>
      </c>
      <c r="F248" s="54" t="s">
        <v>1477</v>
      </c>
      <c r="G248" s="57"/>
      <c r="H248" s="54" t="s">
        <v>8</v>
      </c>
      <c r="I248" s="60" t="s">
        <v>1484</v>
      </c>
      <c r="J248" s="60" t="s">
        <v>1485</v>
      </c>
      <c r="K248" s="48" t="s">
        <v>27</v>
      </c>
      <c r="L248" s="48" t="s">
        <v>1107</v>
      </c>
      <c r="M248" s="49">
        <v>1</v>
      </c>
      <c r="N248" s="48" t="s">
        <v>50</v>
      </c>
      <c r="O248" s="56"/>
    </row>
    <row ht="108" customHeight="1" hidden="1" r="249">
      <c r="A249" s="52" t="s">
        <v>1486</v>
      </c>
      <c r="B249" s="43" t="str">
        <f si="10" t="shared"/>
        <v>FR</v>
      </c>
      <c r="C249" s="43" t="str">
        <f si="11" t="shared"/>
        <v xml:space="preserve">FR 55 </v>
      </c>
      <c r="D249" s="43" t="str">
        <f si="12" t="shared"/>
        <v>263</v>
      </c>
      <c r="E249" s="53">
        <v>4249</v>
      </c>
      <c r="F249" s="54" t="s">
        <v>1489</v>
      </c>
      <c r="G249" s="57"/>
      <c r="H249" s="54" t="s">
        <v>8</v>
      </c>
      <c r="I249" s="60" t="s">
        <v>1490</v>
      </c>
      <c r="J249" s="60" t="s">
        <v>1491</v>
      </c>
      <c r="K249" s="48" t="s">
        <v>26</v>
      </c>
      <c r="L249" s="48"/>
      <c r="M249" s="49">
        <v>1</v>
      </c>
      <c r="N249" s="48" t="s">
        <v>50</v>
      </c>
      <c r="O249" s="56" t="s">
        <v>51</v>
      </c>
    </row>
    <row ht="108" customHeight="1" hidden="1" r="250">
      <c r="A250" s="52" t="s">
        <v>1492</v>
      </c>
      <c r="B250" s="43" t="str">
        <f si="10" t="shared"/>
        <v>FR</v>
      </c>
      <c r="C250" s="43" t="str">
        <f si="11" t="shared"/>
        <v xml:space="preserve">FR 54 </v>
      </c>
      <c r="D250" s="43" t="str">
        <f si="12" t="shared"/>
        <v>262</v>
      </c>
      <c r="E250" s="54" t="s">
        <v>1495</v>
      </c>
      <c r="F250" s="54" t="s">
        <v>1489</v>
      </c>
      <c r="G250" s="57"/>
      <c r="H250" s="54" t="s">
        <v>8</v>
      </c>
      <c r="I250" s="60" t="s">
        <v>1496</v>
      </c>
      <c r="J250" s="60" t="s">
        <v>1497</v>
      </c>
      <c r="K250" s="48" t="s">
        <v>26</v>
      </c>
      <c r="L250" s="48"/>
      <c r="M250" s="49">
        <v>1</v>
      </c>
      <c r="N250" s="48" t="s">
        <v>50</v>
      </c>
      <c r="O250" s="56" t="s">
        <v>51</v>
      </c>
    </row>
    <row ht="108" customHeight="1" hidden="1" r="251">
      <c r="A251" s="52" t="s">
        <v>1498</v>
      </c>
      <c r="B251" s="43" t="str">
        <f si="10" t="shared"/>
        <v>FR</v>
      </c>
      <c r="C251" s="43" t="str">
        <f si="11" t="shared"/>
        <v xml:space="preserve">FR 56 </v>
      </c>
      <c r="D251" s="43" t="str">
        <f si="12" t="shared"/>
        <v>264</v>
      </c>
      <c r="E251" s="54" t="s">
        <v>1501</v>
      </c>
      <c r="F251" s="54" t="s">
        <v>1489</v>
      </c>
      <c r="G251" s="57"/>
      <c r="H251" s="54" t="s">
        <v>8</v>
      </c>
      <c r="I251" s="73" t="s">
        <v>1502</v>
      </c>
      <c r="J251" s="60" t="s">
        <v>1503</v>
      </c>
      <c r="K251" s="48" t="s">
        <v>26</v>
      </c>
      <c r="L251" s="48"/>
      <c r="M251" s="49">
        <v>1</v>
      </c>
      <c r="N251" s="48" t="s">
        <v>50</v>
      </c>
      <c r="O251" s="56"/>
    </row>
    <row ht="108" customHeight="1" hidden="1" r="252">
      <c r="A252" s="52" t="s">
        <v>1504</v>
      </c>
      <c r="B252" s="43" t="str">
        <f si="10" t="shared"/>
        <v>US</v>
      </c>
      <c r="C252" s="43" t="str">
        <f si="11" t="shared"/>
        <v xml:space="preserve">US075 </v>
      </c>
      <c r="D252" s="43" t="str">
        <f si="12" t="shared"/>
        <v>265</v>
      </c>
      <c r="E252" s="53">
        <v>4269</v>
      </c>
      <c r="F252" s="54" t="s">
        <v>1507</v>
      </c>
      <c r="G252" s="57"/>
      <c r="H252" s="54" t="s">
        <v>8</v>
      </c>
      <c r="I252" s="54" t="s">
        <v>1508</v>
      </c>
      <c r="J252" s="54" t="s">
        <v>1509</v>
      </c>
      <c r="K252" s="48" t="s">
        <v>26</v>
      </c>
      <c r="L252" s="48"/>
      <c r="M252" s="49">
        <v>1</v>
      </c>
      <c r="N252" s="48" t="s">
        <v>50</v>
      </c>
      <c r="O252" s="56" t="s">
        <v>428</v>
      </c>
    </row>
    <row ht="108" customHeight="1" hidden="1" r="253">
      <c r="A253" s="52" t="s">
        <v>1510</v>
      </c>
      <c r="B253" s="43" t="str">
        <f si="10" t="shared"/>
        <v>US</v>
      </c>
      <c r="C253" s="43" t="str">
        <f si="11" t="shared"/>
        <v xml:space="preserve">US118 </v>
      </c>
      <c r="D253" s="43" t="str">
        <f si="12" t="shared"/>
        <v>266</v>
      </c>
      <c r="E253" s="53">
        <v>4296</v>
      </c>
      <c r="F253" s="54" t="s">
        <v>1513</v>
      </c>
      <c r="G253" s="57"/>
      <c r="H253" s="54" t="s">
        <v>8</v>
      </c>
      <c r="I253" s="54" t="s">
        <v>1454</v>
      </c>
      <c r="J253" s="54" t="s">
        <v>1514</v>
      </c>
      <c r="K253" s="48" t="s">
        <v>26</v>
      </c>
      <c r="L253" s="48" t="s">
        <v>862</v>
      </c>
      <c r="M253" s="49">
        <v>2</v>
      </c>
      <c r="N253" s="50" t="s">
        <v>50</v>
      </c>
      <c r="O253" s="56" t="s">
        <v>620</v>
      </c>
    </row>
    <row ht="108" customHeight="1" hidden="1" r="254">
      <c r="A254" s="52" t="s">
        <v>1515</v>
      </c>
      <c r="B254" s="43" t="str">
        <f si="10" t="shared"/>
        <v>US</v>
      </c>
      <c r="C254" s="43" t="str">
        <f si="11" t="shared"/>
        <v xml:space="preserve">US077 </v>
      </c>
      <c r="D254" s="43" t="str">
        <f si="12" t="shared"/>
        <v>267</v>
      </c>
      <c r="E254" s="53">
        <v>4340</v>
      </c>
      <c r="F254" s="54" t="s">
        <v>1518</v>
      </c>
      <c r="G254" s="57"/>
      <c r="H254" s="54" t="s">
        <v>6</v>
      </c>
      <c r="I254" s="54" t="s">
        <v>1519</v>
      </c>
      <c r="J254" s="54" t="s">
        <v>1520</v>
      </c>
      <c r="K254" s="48" t="s">
        <v>26</v>
      </c>
      <c r="L254" s="48"/>
      <c r="M254" s="49">
        <v>1</v>
      </c>
      <c r="N254" s="48" t="s">
        <v>50</v>
      </c>
      <c r="O254" s="56"/>
    </row>
    <row ht="108" customHeight="1" hidden="1" r="255">
      <c r="A255" s="52" t="s">
        <v>1521</v>
      </c>
      <c r="B255" s="43" t="str">
        <f si="10" t="shared"/>
        <v>US</v>
      </c>
      <c r="C255" s="43" t="str">
        <f si="11" t="shared"/>
        <v xml:space="preserve">US078 </v>
      </c>
      <c r="D255" s="43" t="str">
        <f si="12" t="shared"/>
        <v>268</v>
      </c>
      <c r="E255" s="53">
        <v>4340</v>
      </c>
      <c r="F255" s="54" t="s">
        <v>1524</v>
      </c>
      <c r="G255" s="57"/>
      <c r="H255" s="54" t="s">
        <v>8</v>
      </c>
      <c r="I255" s="54" t="s">
        <v>1525</v>
      </c>
      <c r="J255" s="54" t="s">
        <v>1526</v>
      </c>
      <c r="K255" s="48" t="s">
        <v>26</v>
      </c>
      <c r="L255" s="48"/>
      <c r="M255" s="49">
        <v>1</v>
      </c>
      <c r="N255" s="48" t="s">
        <v>50</v>
      </c>
      <c r="O255" s="56"/>
    </row>
    <row ht="108" customHeight="1" hidden="1" r="256">
      <c r="A256" s="52" t="s">
        <v>1527</v>
      </c>
      <c r="B256" s="43" t="str">
        <f si="10" t="shared"/>
        <v>US</v>
      </c>
      <c r="C256" s="43" t="str">
        <f si="11" t="shared"/>
        <v xml:space="preserve">US079 </v>
      </c>
      <c r="D256" s="43" t="str">
        <f si="12" t="shared"/>
        <v>269</v>
      </c>
      <c r="E256" s="53">
        <v>4488</v>
      </c>
      <c r="F256" s="54" t="s">
        <v>1530</v>
      </c>
      <c r="G256" s="57"/>
      <c r="H256" s="54" t="s">
        <v>8</v>
      </c>
      <c r="I256" s="54" t="s">
        <v>1531</v>
      </c>
      <c r="J256" s="54" t="s">
        <v>1532</v>
      </c>
      <c r="K256" s="48" t="s">
        <v>26</v>
      </c>
      <c r="L256" s="48"/>
      <c r="M256" s="49">
        <v>1</v>
      </c>
      <c r="N256" s="48" t="s">
        <v>50</v>
      </c>
      <c r="O256" s="56" t="s">
        <v>428</v>
      </c>
    </row>
    <row ht="108" customHeight="1" hidden="1" r="257">
      <c r="A257" s="62" t="s">
        <v>1533</v>
      </c>
      <c r="B257" s="43" t="str">
        <f si="10" t="shared"/>
        <v>DE</v>
      </c>
      <c r="C257" s="43" t="str">
        <f si="11" t="shared"/>
        <v xml:space="preserve">DE </v>
      </c>
      <c r="D257" s="43" t="str">
        <f si="12" t="shared"/>
        <v>270</v>
      </c>
      <c r="E257" s="53">
        <v>4495</v>
      </c>
      <c r="F257" s="54" t="s">
        <v>1530</v>
      </c>
      <c r="G257" s="57"/>
      <c r="H257" s="57" t="s">
        <v>9</v>
      </c>
      <c r="I257" s="54" t="s">
        <v>1535</v>
      </c>
      <c r="J257" s="54" t="s">
        <v>1536</v>
      </c>
      <c r="K257" s="48" t="s">
        <v>27</v>
      </c>
      <c r="L257" s="48" t="s">
        <v>1537</v>
      </c>
      <c r="M257" s="49">
        <v>1</v>
      </c>
      <c r="N257" s="48" t="s">
        <v>50</v>
      </c>
      <c r="O257" s="56"/>
    </row>
    <row ht="108" customHeight="1" hidden="1" r="258">
      <c r="A258" s="62" t="s">
        <v>1538</v>
      </c>
      <c r="B258" s="43" t="str">
        <f ref="B258:B283" si="13" t="shared">LEFT(A258,2)</f>
        <v>DE</v>
      </c>
      <c r="C258" s="43" t="str">
        <f ref="C258:C283" si="14" t="shared">LEFT(A258,(LEN(A258)-3))</f>
        <v xml:space="preserve">DE </v>
      </c>
      <c r="D258" s="43" t="str">
        <f ref="D258:D283" si="15" t="shared">RIGHT(A258,3)</f>
        <v>271</v>
      </c>
      <c r="E258" s="53">
        <v>4496</v>
      </c>
      <c r="F258" s="54" t="s">
        <v>1530</v>
      </c>
      <c r="G258" s="57"/>
      <c r="H258" s="57" t="s">
        <v>9</v>
      </c>
      <c r="I258" s="54" t="s">
        <v>1540</v>
      </c>
      <c r="J258" s="54" t="s">
        <v>1541</v>
      </c>
      <c r="K258" s="48" t="s">
        <v>27</v>
      </c>
      <c r="L258" s="48" t="s">
        <v>1537</v>
      </c>
      <c r="M258" s="49">
        <v>1</v>
      </c>
      <c r="N258" s="48" t="s">
        <v>50</v>
      </c>
      <c r="O258" s="56"/>
    </row>
    <row ht="108" customHeight="1" hidden="1" r="259">
      <c r="A259" s="52" t="s">
        <v>1542</v>
      </c>
      <c r="B259" s="43" t="str">
        <f si="13" t="shared"/>
        <v>US</v>
      </c>
      <c r="C259" s="43" t="str">
        <f si="14" t="shared"/>
        <v xml:space="preserve">US080 </v>
      </c>
      <c r="D259" s="43" t="str">
        <f si="15" t="shared"/>
        <v>272</v>
      </c>
      <c r="E259" s="53">
        <v>4518</v>
      </c>
      <c r="F259" s="54" t="s">
        <v>1545</v>
      </c>
      <c r="G259" s="57"/>
      <c r="H259" s="54" t="s">
        <v>7</v>
      </c>
      <c r="I259" s="54" t="s">
        <v>1546</v>
      </c>
      <c r="J259" s="54" t="s">
        <v>1547</v>
      </c>
      <c r="K259" s="48" t="s">
        <v>30</v>
      </c>
      <c r="L259" s="48" t="s">
        <v>1548</v>
      </c>
      <c r="M259" s="49">
        <v>1</v>
      </c>
      <c r="N259" s="48" t="s">
        <v>50</v>
      </c>
      <c r="O259" s="56" t="s">
        <v>428</v>
      </c>
      <c r="P259" s="0" t="s">
        <v>1549</v>
      </c>
    </row>
    <row ht="108" customHeight="1" hidden="1" r="260">
      <c r="A260" s="52" t="s">
        <v>1550</v>
      </c>
      <c r="B260" s="43" t="str">
        <f si="13" t="shared"/>
        <v>US</v>
      </c>
      <c r="C260" s="43" t="str">
        <f si="14" t="shared"/>
        <v xml:space="preserve">US081 </v>
      </c>
      <c r="D260" s="43" t="str">
        <f si="15" t="shared"/>
        <v>273</v>
      </c>
      <c r="E260" s="53">
        <v>4518</v>
      </c>
      <c r="F260" s="54" t="s">
        <v>1545</v>
      </c>
      <c r="G260" s="57"/>
      <c r="H260" s="54" t="s">
        <v>7</v>
      </c>
      <c r="I260" s="54" t="s">
        <v>1553</v>
      </c>
      <c r="J260" s="54" t="s">
        <v>1554</v>
      </c>
      <c r="K260" s="48" t="s">
        <v>26</v>
      </c>
      <c r="L260" s="48"/>
      <c r="M260" s="49">
        <v>1</v>
      </c>
      <c r="N260" s="48" t="s">
        <v>50</v>
      </c>
      <c r="O260" s="56" t="s">
        <v>428</v>
      </c>
    </row>
    <row ht="108" customHeight="1" hidden="1" r="261">
      <c r="A261" s="52" t="s">
        <v>1555</v>
      </c>
      <c r="B261" s="43" t="str">
        <f si="13" t="shared"/>
        <v>US</v>
      </c>
      <c r="C261" s="43" t="str">
        <f si="14" t="shared"/>
        <v xml:space="preserve">US082 </v>
      </c>
      <c r="D261" s="43" t="str">
        <f si="15" t="shared"/>
        <v>274</v>
      </c>
      <c r="E261" s="53">
        <v>4527</v>
      </c>
      <c r="F261" s="54" t="s">
        <v>1545</v>
      </c>
      <c r="G261" s="57"/>
      <c r="H261" s="54" t="s">
        <v>8</v>
      </c>
      <c r="I261" s="54" t="s">
        <v>1558</v>
      </c>
      <c r="J261" s="54" t="s">
        <v>1559</v>
      </c>
      <c r="K261" s="48" t="s">
        <v>26</v>
      </c>
      <c r="L261" s="48"/>
      <c r="M261" s="49">
        <v>1</v>
      </c>
      <c r="N261" s="48" t="s">
        <v>50</v>
      </c>
      <c r="O261" s="56" t="s">
        <v>428</v>
      </c>
    </row>
    <row ht="108" customHeight="1" hidden="1" r="262">
      <c r="A262" s="52" t="s">
        <v>1560</v>
      </c>
      <c r="B262" s="43" t="str">
        <f si="13" t="shared"/>
        <v>US</v>
      </c>
      <c r="C262" s="43" t="str">
        <f si="14" t="shared"/>
        <v xml:space="preserve">US083 </v>
      </c>
      <c r="D262" s="43" t="str">
        <f si="15" t="shared"/>
        <v>277</v>
      </c>
      <c r="E262" s="53">
        <v>4531</v>
      </c>
      <c r="F262" s="54" t="s">
        <v>1545</v>
      </c>
      <c r="G262" s="54" t="s">
        <v>1563</v>
      </c>
      <c r="H262" s="54" t="s">
        <v>8</v>
      </c>
      <c r="I262" s="54" t="s">
        <v>1564</v>
      </c>
      <c r="J262" s="54" t="s">
        <v>1565</v>
      </c>
      <c r="K262" s="48" t="s">
        <v>26</v>
      </c>
      <c r="L262" s="48"/>
      <c r="M262" s="49">
        <v>1</v>
      </c>
      <c r="N262" s="48" t="s">
        <v>50</v>
      </c>
      <c r="O262" s="56" t="s">
        <v>428</v>
      </c>
    </row>
    <row ht="108" customHeight="1" hidden="1" r="263">
      <c r="A263" s="52" t="s">
        <v>1566</v>
      </c>
      <c r="B263" s="43" t="str">
        <f si="13" t="shared"/>
        <v>US</v>
      </c>
      <c r="C263" s="43" t="str">
        <f si="14" t="shared"/>
        <v xml:space="preserve">US084 </v>
      </c>
      <c r="D263" s="43" t="str">
        <f si="15" t="shared"/>
        <v>275</v>
      </c>
      <c r="E263" s="53">
        <v>4538</v>
      </c>
      <c r="F263" s="54" t="s">
        <v>1545</v>
      </c>
      <c r="G263" s="57"/>
      <c r="H263" s="54" t="s">
        <v>8</v>
      </c>
      <c r="I263" s="54" t="s">
        <v>1569</v>
      </c>
      <c r="J263" s="54" t="s">
        <v>1570</v>
      </c>
      <c r="K263" s="48" t="s">
        <v>27</v>
      </c>
      <c r="L263" s="48" t="s">
        <v>1107</v>
      </c>
      <c r="M263" s="49">
        <v>1</v>
      </c>
      <c r="N263" s="48" t="s">
        <v>50</v>
      </c>
      <c r="O263" s="56" t="s">
        <v>428</v>
      </c>
    </row>
    <row ht="108" customHeight="1" hidden="1" r="264">
      <c r="A264" s="52" t="s">
        <v>1571</v>
      </c>
      <c r="B264" s="43" t="str">
        <f si="13" t="shared"/>
        <v>US</v>
      </c>
      <c r="C264" s="43" t="str">
        <f si="14" t="shared"/>
        <v xml:space="preserve">US085 </v>
      </c>
      <c r="D264" s="43" t="str">
        <f si="15" t="shared"/>
        <v>276</v>
      </c>
      <c r="E264" s="53">
        <v>4544</v>
      </c>
      <c r="F264" s="54" t="s">
        <v>1545</v>
      </c>
      <c r="G264" s="54" t="s">
        <v>1574</v>
      </c>
      <c r="H264" s="54" t="s">
        <v>8</v>
      </c>
      <c r="I264" s="54" t="s">
        <v>1575</v>
      </c>
      <c r="J264" s="54" t="s">
        <v>1576</v>
      </c>
      <c r="K264" s="48" t="s">
        <v>26</v>
      </c>
      <c r="L264" s="48"/>
      <c r="M264" s="49">
        <v>1</v>
      </c>
      <c r="N264" s="48" t="s">
        <v>50</v>
      </c>
      <c r="O264" s="56"/>
    </row>
    <row ht="108" customHeight="1" hidden="1" r="265">
      <c r="A265" s="52" t="s">
        <v>1577</v>
      </c>
      <c r="B265" s="43" t="str">
        <f si="13" t="shared"/>
        <v>GB</v>
      </c>
      <c r="C265" s="43" t="str">
        <f si="14" t="shared"/>
        <v xml:space="preserve">GB 1 </v>
      </c>
      <c r="D265" s="43" t="str">
        <f si="15" t="shared"/>
        <v>279</v>
      </c>
      <c r="E265" s="53">
        <v>365</v>
      </c>
      <c r="F265" s="54" t="s">
        <v>1580</v>
      </c>
      <c r="G265" s="57"/>
      <c r="H265" s="54" t="s">
        <v>7</v>
      </c>
      <c r="I265" s="54" t="s">
        <v>1581</v>
      </c>
      <c r="J265" s="54" t="s">
        <v>1582</v>
      </c>
      <c r="K265" s="48" t="s">
        <v>26</v>
      </c>
      <c r="L265" s="48" t="s">
        <v>1583</v>
      </c>
      <c r="M265" s="49">
        <v>2</v>
      </c>
      <c r="N265" s="50" t="s">
        <v>50</v>
      </c>
      <c r="O265" s="56" t="s">
        <v>189</v>
      </c>
    </row>
    <row ht="108" customHeight="1" hidden="1" r="266">
      <c r="A266" s="52" t="s">
        <v>1584</v>
      </c>
      <c r="B266" s="43" t="str">
        <f si="13" t="shared"/>
        <v>US</v>
      </c>
      <c r="C266" s="43" t="str">
        <f si="14" t="shared"/>
        <v xml:space="preserve">US002 </v>
      </c>
      <c r="D266" s="43" t="str">
        <f si="15" t="shared"/>
        <v>280</v>
      </c>
      <c r="E266" s="53">
        <v>365</v>
      </c>
      <c r="F266" s="54" t="s">
        <v>1580</v>
      </c>
      <c r="G266" s="53">
        <v>5</v>
      </c>
      <c r="H266" s="54" t="s">
        <v>8</v>
      </c>
      <c r="I266" s="55" t="s">
        <v>1587</v>
      </c>
      <c r="J266" s="55" t="s">
        <v>1588</v>
      </c>
      <c r="K266" s="48" t="s">
        <v>26</v>
      </c>
      <c r="L266" s="48" t="s">
        <v>1589</v>
      </c>
      <c r="M266" s="49">
        <v>2</v>
      </c>
      <c r="N266" s="50" t="s">
        <v>50</v>
      </c>
      <c r="O266" s="56" t="s">
        <v>189</v>
      </c>
    </row>
    <row ht="108" customHeight="1" hidden="1" r="267">
      <c r="A267" s="52" t="s">
        <v>1590</v>
      </c>
      <c r="B267" s="43" t="str">
        <f si="13" t="shared"/>
        <v>US</v>
      </c>
      <c r="C267" s="43" t="str">
        <f si="14" t="shared"/>
        <v xml:space="preserve">US003 </v>
      </c>
      <c r="D267" s="43" t="str">
        <f si="15" t="shared"/>
        <v>278</v>
      </c>
      <c r="E267" s="53">
        <v>419</v>
      </c>
      <c r="F267" s="54" t="s">
        <v>1580</v>
      </c>
      <c r="G267" s="57"/>
      <c r="H267" s="54" t="s">
        <v>8</v>
      </c>
      <c r="I267" s="55" t="s">
        <v>1593</v>
      </c>
      <c r="J267" s="55" t="s">
        <v>1594</v>
      </c>
      <c r="K267" s="48" t="s">
        <v>26</v>
      </c>
      <c r="L267" s="48"/>
      <c r="M267" s="49">
        <v>1</v>
      </c>
      <c r="N267" s="48" t="s">
        <v>50</v>
      </c>
      <c r="O267" s="56"/>
    </row>
    <row ht="108" customHeight="1" hidden="1" r="268">
      <c r="A268" s="52" t="s">
        <v>1595</v>
      </c>
      <c r="B268" s="43" t="str">
        <f si="13" t="shared"/>
        <v>US</v>
      </c>
      <c r="C268" s="43" t="str">
        <f si="14" t="shared"/>
        <v xml:space="preserve">US024 </v>
      </c>
      <c r="D268" s="43" t="str">
        <f si="15" t="shared"/>
        <v>005</v>
      </c>
      <c r="E268" s="53">
        <v>1648</v>
      </c>
      <c r="F268" s="57"/>
      <c r="G268" s="57"/>
      <c r="H268" s="54" t="s">
        <v>6</v>
      </c>
      <c r="I268" s="60" t="s">
        <v>1598</v>
      </c>
      <c r="J268" s="54" t="s">
        <v>1599</v>
      </c>
      <c r="K268" s="48" t="s">
        <v>26</v>
      </c>
      <c r="L268" s="48"/>
      <c r="M268" s="49">
        <v>1</v>
      </c>
      <c r="N268" s="48" t="s">
        <v>50</v>
      </c>
      <c r="O268" s="56"/>
    </row>
    <row ht="31" customHeight="1" hidden="1" r="269">
      <c r="A269" s="52" t="s">
        <v>1600</v>
      </c>
      <c r="B269" s="43" t="str">
        <f si="13" t="shared"/>
        <v>GB</v>
      </c>
      <c r="C269" s="43" t="str">
        <f si="14" t="shared"/>
        <v xml:space="preserve">GB 15 </v>
      </c>
      <c r="D269" s="43" t="str">
        <f si="15" t="shared"/>
        <v>007</v>
      </c>
      <c r="E269" s="53">
        <v>1827</v>
      </c>
      <c r="F269" s="57"/>
      <c r="G269" s="57"/>
      <c r="H269" s="54" t="s">
        <v>6</v>
      </c>
      <c r="I269" s="54" t="s">
        <v>1603</v>
      </c>
      <c r="J269" s="54" t="s">
        <v>1604</v>
      </c>
      <c r="K269" s="48" t="s">
        <v>1605</v>
      </c>
      <c r="L269" s="48" t="s">
        <v>1606</v>
      </c>
      <c r="M269" s="49">
        <v>2</v>
      </c>
      <c r="N269" s="50" t="s">
        <v>50</v>
      </c>
      <c r="O269" s="56" t="s">
        <v>189</v>
      </c>
    </row>
    <row ht="108" customHeight="1" hidden="1" r="270">
      <c r="A270" s="52" t="s">
        <v>1607</v>
      </c>
      <c r="B270" s="43" t="str">
        <f si="13" t="shared"/>
        <v>GB</v>
      </c>
      <c r="C270" s="43" t="str">
        <f si="14" t="shared"/>
        <v xml:space="preserve">GB 16 </v>
      </c>
      <c r="D270" s="43" t="str">
        <f si="15" t="shared"/>
        <v>008</v>
      </c>
      <c r="E270" s="53">
        <v>1829</v>
      </c>
      <c r="F270" s="57"/>
      <c r="G270" s="57"/>
      <c r="H270" s="54" t="s">
        <v>8</v>
      </c>
      <c r="I270" s="54" t="s">
        <v>1610</v>
      </c>
      <c r="J270" s="54" t="s">
        <v>1611</v>
      </c>
      <c r="K270" s="48" t="s">
        <v>26</v>
      </c>
      <c r="L270" s="48" t="s">
        <v>1612</v>
      </c>
      <c r="M270" s="49">
        <v>2</v>
      </c>
      <c r="N270" s="50" t="s">
        <v>50</v>
      </c>
      <c r="O270" s="56" t="s">
        <v>189</v>
      </c>
    </row>
    <row ht="108" customHeight="1" hidden="1" r="271">
      <c r="A271" s="52" t="s">
        <v>1613</v>
      </c>
      <c r="B271" s="43" t="str">
        <f si="13" t="shared"/>
        <v>US</v>
      </c>
      <c r="C271" s="43" t="str">
        <f si="14" t="shared"/>
        <v xml:space="preserve">US033 </v>
      </c>
      <c r="D271" s="43" t="str">
        <f si="15" t="shared"/>
        <v>006</v>
      </c>
      <c r="E271" s="53">
        <v>1833</v>
      </c>
      <c r="F271" s="57"/>
      <c r="G271" s="57"/>
      <c r="H271" s="54" t="s">
        <v>8</v>
      </c>
      <c r="I271" s="60" t="s">
        <v>1616</v>
      </c>
      <c r="J271" s="54" t="s">
        <v>1617</v>
      </c>
      <c r="K271" s="48" t="s">
        <v>26</v>
      </c>
      <c r="L271" s="48" t="s">
        <v>1618</v>
      </c>
      <c r="M271" s="49">
        <v>2</v>
      </c>
      <c r="N271" s="50" t="s">
        <v>50</v>
      </c>
      <c r="O271" s="56" t="s">
        <v>189</v>
      </c>
    </row>
    <row ht="108" customHeight="1" hidden="1" r="272">
      <c r="A272" s="52" t="s">
        <v>1619</v>
      </c>
      <c r="B272" s="43" t="str">
        <f si="13" t="shared"/>
        <v>GB</v>
      </c>
      <c r="C272" s="43" t="str">
        <f si="14" t="shared"/>
        <v xml:space="preserve">GB 48 </v>
      </c>
      <c r="D272" s="43" t="str">
        <f si="15" t="shared"/>
        <v>013</v>
      </c>
      <c r="E272" s="53">
        <v>4091</v>
      </c>
      <c r="F272" s="57"/>
      <c r="G272" s="54" t="s">
        <v>1622</v>
      </c>
      <c r="H272" s="54" t="s">
        <v>7</v>
      </c>
      <c r="I272" s="54" t="s">
        <v>1623</v>
      </c>
      <c r="J272" s="54" t="s">
        <v>1624</v>
      </c>
      <c r="K272" s="0" t="s">
        <v>27</v>
      </c>
      <c r="L272" s="48" t="s">
        <v>1625</v>
      </c>
      <c r="M272" s="49">
        <v>1</v>
      </c>
      <c r="N272" s="48" t="s">
        <v>50</v>
      </c>
      <c r="O272" s="56"/>
    </row>
    <row ht="108" customHeight="1" hidden="1" r="273">
      <c r="A273" s="52" t="s">
        <v>1626</v>
      </c>
      <c r="B273" s="43" t="str">
        <f si="13" t="shared"/>
        <v>US</v>
      </c>
      <c r="C273" s="43" t="str">
        <f si="14" t="shared"/>
        <v xml:space="preserve">US076 </v>
      </c>
      <c r="D273" s="43" t="str">
        <f si="15" t="shared"/>
        <v>014</v>
      </c>
      <c r="E273" s="53">
        <v>4329</v>
      </c>
      <c r="F273" s="57"/>
      <c r="G273" s="54" t="s">
        <v>1629</v>
      </c>
      <c r="H273" s="54" t="s">
        <v>8</v>
      </c>
      <c r="I273" s="60" t="s">
        <v>1630</v>
      </c>
      <c r="J273" s="54" t="s">
        <v>1631</v>
      </c>
      <c r="K273" s="48" t="s">
        <v>26</v>
      </c>
      <c r="L273" s="48"/>
      <c r="M273" s="49">
        <v>1</v>
      </c>
      <c r="N273" s="48" t="s">
        <v>50</v>
      </c>
      <c r="O273" s="56"/>
    </row>
    <row ht="108" customHeight="1" hidden="1" r="274">
      <c r="A274" s="52" t="s">
        <v>1632</v>
      </c>
      <c r="B274" s="43" t="str">
        <f si="13" t="shared"/>
        <v>FR</v>
      </c>
      <c r="C274" s="43" t="str">
        <f si="14" t="shared"/>
        <v xml:space="preserve">FR 17 </v>
      </c>
      <c r="D274" s="43" t="str">
        <f si="15" t="shared"/>
        <v>002</v>
      </c>
      <c r="E274" s="54" t="s">
        <v>1635</v>
      </c>
      <c r="F274" s="57"/>
      <c r="G274" s="57"/>
      <c r="H274" s="54" t="s">
        <v>8</v>
      </c>
      <c r="I274" s="60" t="s">
        <v>1636</v>
      </c>
      <c r="J274" s="60" t="s">
        <v>1637</v>
      </c>
      <c r="K274" s="48" t="s">
        <v>26</v>
      </c>
      <c r="L274" s="48"/>
      <c r="M274" s="49">
        <v>1</v>
      </c>
      <c r="N274" s="48" t="s">
        <v>50</v>
      </c>
      <c r="O274" s="56"/>
    </row>
    <row ht="108" customHeight="1" hidden="1" r="275">
      <c r="A275" s="52" t="s">
        <v>1638</v>
      </c>
      <c r="B275" s="43" t="str">
        <f si="13" t="shared"/>
        <v>FR</v>
      </c>
      <c r="C275" s="43" t="str">
        <f si="14" t="shared"/>
        <v xml:space="preserve">FR 31 </v>
      </c>
      <c r="D275" s="43" t="str">
        <f si="15" t="shared"/>
        <v>003</v>
      </c>
      <c r="E275" s="54" t="s">
        <v>1641</v>
      </c>
      <c r="F275" s="57"/>
      <c r="G275" s="57"/>
      <c r="H275" s="57" t="s">
        <v>9</v>
      </c>
      <c r="I275" s="60" t="s">
        <v>1642</v>
      </c>
      <c r="J275" s="54" t="s">
        <v>1643</v>
      </c>
      <c r="K275" s="48" t="s">
        <v>26</v>
      </c>
      <c r="L275" s="48"/>
      <c r="M275" s="49">
        <v>1</v>
      </c>
      <c r="N275" s="48" t="s">
        <v>50</v>
      </c>
      <c r="O275" s="56"/>
    </row>
    <row ht="108" customHeight="1" hidden="1" r="276">
      <c r="A276" s="52" t="s">
        <v>1644</v>
      </c>
      <c r="B276" s="43" t="str">
        <f si="13" t="shared"/>
        <v>JP</v>
      </c>
      <c r="C276" s="43" t="str">
        <f si="14" t="shared"/>
        <v xml:space="preserve">JP5 </v>
      </c>
      <c r="D276" s="43" t="str">
        <f si="15" t="shared"/>
        <v>011</v>
      </c>
      <c r="E276" s="54" t="s">
        <v>1647</v>
      </c>
      <c r="F276" s="57"/>
      <c r="G276" s="57"/>
      <c r="H276" s="54" t="s">
        <v>7</v>
      </c>
      <c r="I276" s="54" t="s">
        <v>1648</v>
      </c>
      <c r="J276" s="54" t="s">
        <v>1649</v>
      </c>
      <c r="K276" s="48" t="s">
        <v>26</v>
      </c>
      <c r="L276" s="48"/>
      <c r="M276" s="49">
        <v>1</v>
      </c>
      <c r="N276" s="48" t="s">
        <v>50</v>
      </c>
      <c r="O276" s="56"/>
    </row>
    <row ht="108" customHeight="1" hidden="1" r="277">
      <c r="A277" s="52" t="s">
        <v>1650</v>
      </c>
      <c r="B277" s="43" t="str">
        <f si="13" t="shared"/>
        <v>KR</v>
      </c>
      <c r="C277" s="43" t="str">
        <f si="14" t="shared"/>
        <v xml:space="preserve">KR 012</v>
      </c>
      <c r="D277" s="43" t="str">
        <f si="15" t="shared"/>
        <v xml:space="preserve">
01</v>
      </c>
      <c r="E277" s="54" t="s">
        <v>1653</v>
      </c>
      <c r="F277" s="57"/>
      <c r="G277" s="57"/>
      <c r="H277" s="54" t="s">
        <v>8</v>
      </c>
      <c r="I277" s="54" t="s">
        <v>1654</v>
      </c>
      <c r="J277" s="48"/>
      <c r="K277" s="74" t="s">
        <v>30</v>
      </c>
      <c r="L277" s="75" t="s">
        <v>1655</v>
      </c>
      <c r="M277" s="49">
        <v>3</v>
      </c>
      <c r="N277" s="48" t="s">
        <v>50</v>
      </c>
      <c r="O277" s="56" t="s">
        <v>189</v>
      </c>
    </row>
    <row ht="247" hidden="1" r="278">
      <c r="A278" s="52" t="s">
        <v>1656</v>
      </c>
      <c r="B278" s="43" t="str">
        <f si="13" t="shared"/>
        <v>FR</v>
      </c>
      <c r="C278" s="43" t="str">
        <f si="14" t="shared"/>
        <v xml:space="preserve">FR 01 </v>
      </c>
      <c r="D278" s="43" t="str">
        <f si="15" t="shared"/>
        <v>001</v>
      </c>
      <c r="E278" s="57"/>
      <c r="F278" s="57"/>
      <c r="G278" s="57"/>
      <c r="H278" s="54" t="s">
        <v>7</v>
      </c>
      <c r="I278" s="60" t="s">
        <v>1659</v>
      </c>
      <c r="J278" s="54" t="s">
        <v>1660</v>
      </c>
      <c r="K278" s="48" t="s">
        <v>27</v>
      </c>
      <c r="L278" s="48" t="s">
        <v>1661</v>
      </c>
      <c r="M278" s="49">
        <v>2</v>
      </c>
      <c r="N278" s="48" t="s">
        <v>50</v>
      </c>
      <c r="O278" s="56"/>
    </row>
    <row customFormat="1" ht="1" customHeight="1" hidden="1" r="279" s="0">
      <c r="A279" s="52" t="s">
        <v>1662</v>
      </c>
      <c r="B279" s="43" t="str">
        <f si="13" t="shared"/>
        <v>US</v>
      </c>
      <c r="C279" s="43" t="str">
        <f si="14" t="shared"/>
        <v xml:space="preserve">US001 </v>
      </c>
      <c r="D279" s="43" t="str">
        <f si="15" t="shared"/>
        <v>004</v>
      </c>
      <c r="E279" s="57"/>
      <c r="F279" s="57"/>
      <c r="G279" s="57"/>
      <c r="H279" s="54" t="s">
        <v>7</v>
      </c>
      <c r="I279" s="55" t="s">
        <v>1665</v>
      </c>
      <c r="J279" s="55" t="s">
        <v>1666</v>
      </c>
      <c r="K279" s="48" t="s">
        <v>28</v>
      </c>
      <c r="L279" s="48" t="s">
        <v>1667</v>
      </c>
      <c r="M279" s="49">
        <v>3</v>
      </c>
      <c r="N279" s="48" t="s">
        <v>50</v>
      </c>
      <c r="O279" s="56" t="s">
        <v>189</v>
      </c>
      <c r="P279" s="0" t="s">
        <v>122</v>
      </c>
    </row>
    <row ht="108" customHeight="1" hidden="1" r="280">
      <c r="A280" s="62" t="s">
        <v>1668</v>
      </c>
      <c r="B280" s="43" t="str">
        <f si="13" t="shared"/>
        <v>DE</v>
      </c>
      <c r="C280" s="43" t="str">
        <f si="14" t="shared"/>
        <v xml:space="preserve">DE </v>
      </c>
      <c r="D280" s="43" t="str">
        <f si="15" t="shared"/>
        <v>009</v>
      </c>
      <c r="E280" s="57"/>
      <c r="F280" s="57"/>
      <c r="G280" s="57"/>
      <c r="H280" s="54" t="s">
        <v>7</v>
      </c>
      <c r="I280" s="54" t="s">
        <v>1670</v>
      </c>
      <c r="J280" s="54" t="s">
        <v>1671</v>
      </c>
      <c r="K280" s="48" t="s">
        <v>30</v>
      </c>
      <c r="L280" s="48" t="s">
        <v>1672</v>
      </c>
      <c r="M280" s="49">
        <v>2</v>
      </c>
      <c r="N280" s="48" t="s">
        <v>50</v>
      </c>
      <c r="O280" s="56"/>
    </row>
    <row ht="108" customHeight="1" hidden="1" r="281">
      <c r="A281" s="76" t="s">
        <v>1673</v>
      </c>
      <c r="B281" s="77" t="str">
        <f si="13" t="shared"/>
        <v>JP</v>
      </c>
      <c r="C281" s="77" t="str">
        <f si="14" t="shared"/>
        <v xml:space="preserve">JP0 </v>
      </c>
      <c r="D281" s="77" t="str">
        <f si="15" t="shared"/>
        <v>010</v>
      </c>
      <c r="E281" s="78"/>
      <c r="F281" s="78"/>
      <c r="G281" s="78"/>
      <c r="H281" s="79" t="s">
        <v>7</v>
      </c>
      <c r="I281" s="79" t="s">
        <v>1676</v>
      </c>
      <c r="J281" s="80"/>
      <c r="K281" s="80" t="s">
        <v>30</v>
      </c>
      <c r="L281" s="80"/>
      <c r="M281" s="81">
        <v>1</v>
      </c>
      <c r="N281" s="80" t="s">
        <v>50</v>
      </c>
      <c r="O281" s="82"/>
    </row>
    <row customFormat="1" ht="108" customHeight="1" hidden="1" r="282" s="83">
      <c r="A282" s="84" t="s">
        <v>1677</v>
      </c>
      <c r="B282" s="85" t="str">
        <f si="13" t="shared"/>
        <v>WG</v>
      </c>
      <c r="C282" s="85" t="str">
        <f si="14" t="shared"/>
        <v xml:space="preserve">WG3 </v>
      </c>
      <c r="D282" s="85" t="str">
        <f si="15" t="shared"/>
        <v>999</v>
      </c>
      <c r="E282" s="85"/>
      <c r="F282" s="85"/>
      <c r="G282" s="85"/>
      <c r="H282" s="85" t="s">
        <v>1681</v>
      </c>
      <c r="I282" s="83" t="s">
        <v>1682</v>
      </c>
      <c r="M282" s="83" t="s">
        <v>1683</v>
      </c>
      <c r="N282" s="83" t="s">
        <v>50</v>
      </c>
      <c r="O282" s="86"/>
    </row>
    <row ht="108" customHeight="1" hidden="1" r="283">
      <c r="A283" s="26" t="s">
        <v>1684</v>
      </c>
      <c r="B283" s="35" t="str">
        <f si="13" t="shared"/>
        <v>WG</v>
      </c>
      <c r="C283" s="35" t="str">
        <f si="14" t="shared"/>
        <v xml:space="preserve">WG3 </v>
      </c>
      <c r="D283" s="35" t="str">
        <f si="15" t="shared"/>
        <v>998</v>
      </c>
      <c r="I283" s="0" t="s">
        <v>1686</v>
      </c>
      <c r="N283" s="0" t="s">
        <v>50</v>
      </c>
    </row>
    <row ht="108" customHeight="1" hidden="1" r="284">
      <c r="N284" s="0" t="s">
        <v>50</v>
      </c>
    </row>
  </sheetData>
  <autoFilter ref="A1:IV284">
    <filterColumn colId="3">
      <filters>
        <filter val="109"/>
        <filter val="148"/>
      </filters>
    </filterColumn>
  </autoFilter>
  <hyperlinks>
    <hyperlink r:id="rId1" ref="L207"/>
  </hyperlinks>
  <printOptions headings="0" gridLines="0" gridLinesSet="0"/>
  <pageMargins left="1" right="1" top="1" bottom="1" header="0.5" footer="0.5"/>
  <pageSetup paperSize="9" orientation="portrait"/>
  <headerFooter>
    <oddFooter>&amp;C&amp;"Helvetica Neue,Regular"&amp;12&amp;K000000&amp;P</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35">
      <pane state="frozen" topLeftCell="A2" ySplit="1"/>
      <selection activeCell="J71" activeCellId="0" sqref="J71"/>
    </sheetView>
  </sheetViews>
  <sheetFormatPr baseColWidth="10" defaultColWidth="6.6640625" defaultRowHeight="12.75"/>
  <cols>
    <col customWidth="1" min="1" max="1" style="87" width="9.33203125"/>
    <col min="2" max="4" style="88" width="6.6640625"/>
    <col customWidth="1" min="5" max="5" style="88" width="8.6640625"/>
    <col min="6" max="8" style="88" width="6.6640625"/>
    <col customWidth="1" min="9" max="9" style="0" width="54.6640625"/>
    <col customWidth="1" min="10" max="10" style="0" width="65.5"/>
    <col customWidth="1" min="11" max="11" style="0" width="12.83203125"/>
    <col customWidth="1" min="12" max="12" style="0" width="71.33203125"/>
    <col min="13" max="14" style="0" width="6.6640625"/>
    <col customWidth="1" min="15" max="15" style="0" width="16.1640625"/>
    <col min="16" max="16384" style="0" width="6.6640625"/>
  </cols>
  <sheetData>
    <row customFormat="1" ht="25.5" r="1" s="37">
      <c r="A1" s="89" t="s">
        <v>32</v>
      </c>
      <c r="B1" s="90" t="s">
        <v>33</v>
      </c>
      <c r="C1" s="90" t="s">
        <v>34</v>
      </c>
      <c r="D1" s="90" t="s">
        <v>35</v>
      </c>
      <c r="E1" s="90" t="s">
        <v>36</v>
      </c>
      <c r="F1" s="90" t="s">
        <v>37</v>
      </c>
      <c r="G1" s="90" t="s">
        <v>38</v>
      </c>
      <c r="H1" s="90" t="s">
        <v>3</v>
      </c>
      <c r="I1" s="89" t="s">
        <v>39</v>
      </c>
      <c r="J1" s="89" t="s">
        <v>40</v>
      </c>
      <c r="K1" s="89" t="s">
        <v>1687</v>
      </c>
      <c r="L1" s="91" t="s">
        <v>42</v>
      </c>
      <c r="M1" s="91" t="s">
        <v>21</v>
      </c>
      <c r="N1" s="91" t="s">
        <v>4</v>
      </c>
      <c r="O1" s="91" t="s">
        <v>43</v>
      </c>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ht="169" hidden="1" r="2">
      <c r="A2" s="92" t="s">
        <v>1656</v>
      </c>
      <c r="B2" s="93" t="str">
        <f ref="B2:B33" si="16" t="shared">LEFT(A2,2)</f>
        <v>FR</v>
      </c>
      <c r="C2" s="93" t="str">
        <f ref="C2:C33" si="17" t="shared">LEFT(A2,(LEN(A2)-3))</f>
        <v xml:space="preserve">FR 01 </v>
      </c>
      <c r="D2" s="93" t="str">
        <f ref="D2:D33" si="18" t="shared">RIGHT(A2,3)</f>
        <v>001</v>
      </c>
      <c r="E2" s="94"/>
      <c r="F2" s="94"/>
      <c r="G2" s="94"/>
      <c r="H2" s="95" t="s">
        <v>8</v>
      </c>
      <c r="I2" s="46" t="s">
        <v>1688</v>
      </c>
      <c r="J2" s="46" t="s">
        <v>1689</v>
      </c>
      <c r="K2" s="96" t="s">
        <v>26</v>
      </c>
      <c r="L2" s="46"/>
      <c r="M2" s="46" t="s">
        <v>1690</v>
      </c>
      <c r="N2" s="46" t="s">
        <v>50</v>
      </c>
      <c r="O2" s="46" t="s">
        <v>1691</v>
      </c>
    </row>
    <row ht="14" hidden="1" r="3">
      <c r="A3" s="97" t="s">
        <v>1692</v>
      </c>
      <c r="B3" s="93" t="str">
        <f si="16" t="shared"/>
        <v>US</v>
      </c>
      <c r="C3" s="93" t="str">
        <f si="17" t="shared"/>
        <v xml:space="preserve">US </v>
      </c>
      <c r="D3" s="93" t="str">
        <f si="18" t="shared"/>
        <v>002</v>
      </c>
      <c r="E3" s="98">
        <v>1428</v>
      </c>
      <c r="F3" s="99"/>
      <c r="G3" s="99"/>
      <c r="H3" s="100" t="s">
        <v>6</v>
      </c>
      <c r="I3" s="54" t="s">
        <v>1694</v>
      </c>
      <c r="J3" s="54" t="s">
        <v>1695</v>
      </c>
      <c r="K3" s="59" t="s">
        <v>26</v>
      </c>
      <c r="L3" s="46"/>
      <c r="M3" s="46" t="s">
        <v>1690</v>
      </c>
      <c r="N3" s="46" t="s">
        <v>50</v>
      </c>
      <c r="O3" s="46"/>
    </row>
    <row ht="39" hidden="1" r="4">
      <c r="A4" s="97" t="s">
        <v>1696</v>
      </c>
      <c r="B4" s="93" t="str">
        <f si="16" t="shared"/>
        <v>US</v>
      </c>
      <c r="C4" s="93" t="str">
        <f si="17" t="shared"/>
        <v xml:space="preserve">US </v>
      </c>
      <c r="D4" s="93" t="str">
        <f si="18" t="shared"/>
        <v>003</v>
      </c>
      <c r="E4" s="100" t="s">
        <v>1697</v>
      </c>
      <c r="F4" s="100" t="s">
        <v>1698</v>
      </c>
      <c r="G4" s="99"/>
      <c r="H4" s="100" t="s">
        <v>6</v>
      </c>
      <c r="I4" s="54" t="s">
        <v>1699</v>
      </c>
      <c r="J4" s="54" t="s">
        <v>1700</v>
      </c>
      <c r="K4" s="59" t="s">
        <v>28</v>
      </c>
      <c r="L4" s="46" t="s">
        <v>1701</v>
      </c>
      <c r="M4" s="46" t="s">
        <v>1702</v>
      </c>
      <c r="N4" s="46" t="s">
        <v>50</v>
      </c>
      <c r="O4" s="46" t="s">
        <v>1703</v>
      </c>
    </row>
    <row ht="320" hidden="1" r="5">
      <c r="A5" s="101" t="s">
        <v>1704</v>
      </c>
      <c r="B5" s="93" t="str">
        <f si="16" t="shared"/>
        <v>??</v>
      </c>
      <c r="C5" s="102" t="str">
        <f si="17" t="shared"/>
        <v xml:space="preserve">?? </v>
      </c>
      <c r="D5" s="93" t="str">
        <f si="18" t="shared"/>
        <v>004</v>
      </c>
      <c r="E5" s="99"/>
      <c r="F5" s="99"/>
      <c r="G5" s="99"/>
      <c r="H5" s="100" t="s">
        <v>7</v>
      </c>
      <c r="I5" s="54" t="s">
        <v>1670</v>
      </c>
      <c r="J5" s="54" t="s">
        <v>1671</v>
      </c>
      <c r="K5" s="94" t="s">
        <v>30</v>
      </c>
      <c r="L5" s="94" t="s">
        <v>1707</v>
      </c>
      <c r="M5" s="103">
        <v>1</v>
      </c>
      <c r="N5" s="103" t="s">
        <v>50</v>
      </c>
      <c r="O5" s="46"/>
    </row>
    <row ht="39" hidden="1" r="6">
      <c r="A6" s="97" t="s">
        <v>1708</v>
      </c>
      <c r="B6" s="93" t="str">
        <f si="16" t="shared"/>
        <v>CR</v>
      </c>
      <c r="C6" s="93" t="str">
        <f si="17" t="shared"/>
        <v xml:space="preserve">CR </v>
      </c>
      <c r="D6" s="93" t="str">
        <f si="18" t="shared"/>
        <v>005</v>
      </c>
      <c r="E6" s="100" t="s">
        <v>1709</v>
      </c>
      <c r="F6" s="99"/>
      <c r="G6" s="99"/>
      <c r="H6" s="100" t="s">
        <v>8</v>
      </c>
      <c r="I6" s="54" t="s">
        <v>1710</v>
      </c>
      <c r="J6" s="54" t="s">
        <v>1711</v>
      </c>
      <c r="K6" s="59" t="s">
        <v>28</v>
      </c>
      <c r="L6" s="46" t="s">
        <v>1712</v>
      </c>
      <c r="M6" s="46" t="s">
        <v>1702</v>
      </c>
      <c r="N6" s="46" t="s">
        <v>50</v>
      </c>
      <c r="O6" s="46" t="s">
        <v>189</v>
      </c>
    </row>
    <row ht="39" hidden="1" r="7">
      <c r="A7" s="97" t="s">
        <v>1713</v>
      </c>
      <c r="B7" s="93" t="str">
        <f si="16" t="shared"/>
        <v>JP</v>
      </c>
      <c r="C7" s="93" t="str">
        <f si="17" t="shared"/>
        <v xml:space="preserve">JP0 </v>
      </c>
      <c r="D7" s="93" t="str">
        <f si="18" t="shared"/>
        <v>006</v>
      </c>
      <c r="E7" s="99"/>
      <c r="F7" s="99"/>
      <c r="G7" s="99"/>
      <c r="H7" s="100" t="s">
        <v>7</v>
      </c>
      <c r="I7" s="54" t="s">
        <v>1676</v>
      </c>
      <c r="J7" s="48"/>
      <c r="K7" s="59" t="s">
        <v>30</v>
      </c>
      <c r="L7" s="46" t="s">
        <v>586</v>
      </c>
      <c r="M7" s="46" t="s">
        <v>1690</v>
      </c>
      <c r="N7" s="46" t="s">
        <v>50</v>
      </c>
      <c r="O7" s="46"/>
    </row>
    <row ht="26" hidden="1" r="8">
      <c r="A8" s="97" t="s">
        <v>1714</v>
      </c>
      <c r="B8" s="93" t="str">
        <f si="16" t="shared"/>
        <v>US</v>
      </c>
      <c r="C8" s="93" t="str">
        <f si="17" t="shared"/>
        <v xml:space="preserve">US </v>
      </c>
      <c r="D8" s="93" t="str">
        <f si="18" t="shared"/>
        <v>007</v>
      </c>
      <c r="E8" s="98">
        <v>3261</v>
      </c>
      <c r="F8" s="99"/>
      <c r="G8" s="100" t="s">
        <v>1681</v>
      </c>
      <c r="H8" s="100" t="s">
        <v>6</v>
      </c>
      <c r="I8" s="54" t="s">
        <v>1715</v>
      </c>
      <c r="J8" s="54" t="s">
        <v>1716</v>
      </c>
      <c r="K8" s="59" t="s">
        <v>26</v>
      </c>
      <c r="L8" s="46"/>
      <c r="M8" s="46" t="s">
        <v>1690</v>
      </c>
      <c r="N8" s="46" t="s">
        <v>50</v>
      </c>
      <c r="O8" s="46" t="s">
        <v>1717</v>
      </c>
    </row>
    <row ht="91" hidden="1" r="9">
      <c r="A9" s="97" t="s">
        <v>1718</v>
      </c>
      <c r="B9" s="93" t="str">
        <f si="16" t="shared"/>
        <v>DE</v>
      </c>
      <c r="C9" s="93" t="str">
        <f si="17" t="shared"/>
        <v xml:space="preserve">DE/DB01 </v>
      </c>
      <c r="D9" s="93" t="str">
        <f si="18" t="shared"/>
        <v>008</v>
      </c>
      <c r="E9" s="100" t="s">
        <v>1720</v>
      </c>
      <c r="F9" s="98">
        <v>4.0099999999999998</v>
      </c>
      <c r="G9" s="99"/>
      <c r="H9" s="100" t="s">
        <v>8</v>
      </c>
      <c r="I9" s="54" t="s">
        <v>1721</v>
      </c>
      <c r="J9" s="54" t="s">
        <v>1722</v>
      </c>
      <c r="K9" s="59" t="s">
        <v>26</v>
      </c>
      <c r="L9" s="46" t="s">
        <v>586</v>
      </c>
      <c r="M9" s="46" t="s">
        <v>1690</v>
      </c>
      <c r="N9" s="46" t="s">
        <v>50</v>
      </c>
      <c r="O9" s="46"/>
    </row>
    <row ht="156" hidden="1" r="10">
      <c r="A10" s="97" t="s">
        <v>1723</v>
      </c>
      <c r="B10" s="93" t="str">
        <f si="16" t="shared"/>
        <v>DE</v>
      </c>
      <c r="C10" s="93" t="str">
        <f si="17" t="shared"/>
        <v xml:space="preserve">DE/DB02 </v>
      </c>
      <c r="D10" s="93" t="str">
        <f si="18" t="shared"/>
        <v>009</v>
      </c>
      <c r="E10" s="100" t="s">
        <v>1725</v>
      </c>
      <c r="F10" s="98">
        <v>5</v>
      </c>
      <c r="G10" s="99"/>
      <c r="H10" s="100" t="s">
        <v>8</v>
      </c>
      <c r="I10" s="60" t="s">
        <v>1726</v>
      </c>
      <c r="J10" s="54" t="s">
        <v>1727</v>
      </c>
      <c r="K10" s="59" t="s">
        <v>27</v>
      </c>
      <c r="L10" s="46" t="s">
        <v>1728</v>
      </c>
      <c r="M10" s="46" t="s">
        <v>1690</v>
      </c>
      <c r="N10" s="46" t="s">
        <v>50</v>
      </c>
      <c r="O10" s="46"/>
    </row>
    <row ht="39" hidden="1" r="11">
      <c r="A11" s="97" t="s">
        <v>1729</v>
      </c>
      <c r="B11" s="93" t="str">
        <f si="16" t="shared"/>
        <v>CR</v>
      </c>
      <c r="C11" s="93" t="str">
        <f si="17" t="shared"/>
        <v xml:space="preserve">CR </v>
      </c>
      <c r="D11" s="93" t="str">
        <f si="18" t="shared"/>
        <v>010</v>
      </c>
      <c r="E11" s="98">
        <v>847</v>
      </c>
      <c r="F11" s="98">
        <v>5</v>
      </c>
      <c r="G11" s="99"/>
      <c r="H11" s="100" t="s">
        <v>7</v>
      </c>
      <c r="I11" s="54" t="s">
        <v>1730</v>
      </c>
      <c r="J11" s="48"/>
      <c r="K11" s="59" t="s">
        <v>26</v>
      </c>
      <c r="L11" s="46"/>
      <c r="M11" s="46" t="s">
        <v>1690</v>
      </c>
      <c r="N11" s="46" t="s">
        <v>50</v>
      </c>
      <c r="O11" s="46"/>
    </row>
    <row ht="39" hidden="1" r="12">
      <c r="A12" s="97" t="s">
        <v>1731</v>
      </c>
      <c r="B12" s="93" t="str">
        <f si="16" t="shared"/>
        <v>KR</v>
      </c>
      <c r="C12" s="93" t="str">
        <f si="17" t="shared"/>
        <v xml:space="preserve">KR 011</v>
      </c>
      <c r="D12" s="93" t="str">
        <f si="18" t="shared"/>
        <v xml:space="preserve">
01</v>
      </c>
      <c r="E12" s="100" t="s">
        <v>1733</v>
      </c>
      <c r="F12" s="98">
        <v>5</v>
      </c>
      <c r="G12" s="100" t="s">
        <v>1734</v>
      </c>
      <c r="H12" s="100" t="s">
        <v>8</v>
      </c>
      <c r="I12" s="54" t="s">
        <v>1735</v>
      </c>
      <c r="J12" s="54" t="s">
        <v>1736</v>
      </c>
      <c r="K12" s="59" t="s">
        <v>27</v>
      </c>
      <c r="L12" s="46" t="s">
        <v>1737</v>
      </c>
      <c r="M12" s="46" t="s">
        <v>1702</v>
      </c>
      <c r="N12" s="46" t="s">
        <v>50</v>
      </c>
      <c r="O12" s="46"/>
    </row>
    <row ht="220" customHeight="1" hidden="1" r="13">
      <c r="A13" s="97" t="s">
        <v>1738</v>
      </c>
      <c r="B13" s="93" t="str">
        <f si="16" t="shared"/>
        <v>KR</v>
      </c>
      <c r="C13" s="93" t="str">
        <f si="17" t="shared"/>
        <v xml:space="preserve">KR 012</v>
      </c>
      <c r="D13" s="93" t="str">
        <f si="18" t="shared"/>
        <v xml:space="preserve">
02</v>
      </c>
      <c r="E13" s="100" t="s">
        <v>1740</v>
      </c>
      <c r="F13" s="98">
        <v>5</v>
      </c>
      <c r="G13" s="100" t="s">
        <v>1741</v>
      </c>
      <c r="H13" s="100" t="s">
        <v>8</v>
      </c>
      <c r="I13" s="54" t="s">
        <v>1742</v>
      </c>
      <c r="J13" s="54" t="s">
        <v>1743</v>
      </c>
      <c r="K13" s="59" t="s">
        <v>26</v>
      </c>
      <c r="L13" s="46" t="s">
        <v>1744</v>
      </c>
      <c r="M13" s="46" t="s">
        <v>1702</v>
      </c>
      <c r="N13" s="46" t="s">
        <v>50</v>
      </c>
      <c r="O13" s="46"/>
    </row>
    <row ht="130" hidden="1" r="14">
      <c r="A14" s="97" t="s">
        <v>1745</v>
      </c>
      <c r="B14" s="93" t="str">
        <f si="16" t="shared"/>
        <v>DE</v>
      </c>
      <c r="C14" s="93" t="str">
        <f si="17" t="shared"/>
        <v xml:space="preserve">DE/DB03 </v>
      </c>
      <c r="D14" s="93" t="str">
        <f si="18" t="shared"/>
        <v>013</v>
      </c>
      <c r="E14" s="100" t="s">
        <v>1747</v>
      </c>
      <c r="F14" s="100" t="s">
        <v>1748</v>
      </c>
      <c r="G14" s="99"/>
      <c r="H14" s="100" t="s">
        <v>8</v>
      </c>
      <c r="I14" s="104" t="s">
        <v>1749</v>
      </c>
      <c r="J14" s="104" t="s">
        <v>1750</v>
      </c>
      <c r="K14" s="59" t="s">
        <v>27</v>
      </c>
      <c r="L14" s="46" t="s">
        <v>1751</v>
      </c>
      <c r="M14" s="46" t="s">
        <v>1690</v>
      </c>
      <c r="N14" s="46" t="s">
        <v>50</v>
      </c>
      <c r="O14" s="46"/>
    </row>
    <row ht="65" hidden="1" r="15">
      <c r="A15" s="97" t="s">
        <v>1752</v>
      </c>
      <c r="B15" s="93" t="str">
        <f si="16" t="shared"/>
        <v>DE</v>
      </c>
      <c r="C15" s="93" t="str">
        <f si="17" t="shared"/>
        <v xml:space="preserve">DE/DB04 </v>
      </c>
      <c r="D15" s="93" t="str">
        <f si="18" t="shared"/>
        <v>014</v>
      </c>
      <c r="E15" s="100" t="s">
        <v>1754</v>
      </c>
      <c r="F15" s="100" t="s">
        <v>1748</v>
      </c>
      <c r="G15" s="99"/>
      <c r="H15" s="100" t="s">
        <v>8</v>
      </c>
      <c r="I15" s="60" t="s">
        <v>1755</v>
      </c>
      <c r="J15" s="54" t="s">
        <v>1756</v>
      </c>
      <c r="K15" s="59" t="s">
        <v>27</v>
      </c>
      <c r="L15" s="46" t="s">
        <v>1751</v>
      </c>
      <c r="M15" s="46" t="s">
        <v>1690</v>
      </c>
      <c r="N15" s="46" t="s">
        <v>50</v>
      </c>
      <c r="O15" s="46"/>
    </row>
    <row ht="28" hidden="1" r="16">
      <c r="A16" s="97" t="s">
        <v>1757</v>
      </c>
      <c r="B16" s="93" t="str">
        <f si="16" t="shared"/>
        <v>DE</v>
      </c>
      <c r="C16" s="93" t="str">
        <f si="17" t="shared"/>
        <v xml:space="preserve">DE/DB05 </v>
      </c>
      <c r="D16" s="93" t="str">
        <f si="18" t="shared"/>
        <v>015</v>
      </c>
      <c r="E16" s="100" t="s">
        <v>1759</v>
      </c>
      <c r="F16" s="100" t="s">
        <v>1760</v>
      </c>
      <c r="G16" s="99"/>
      <c r="H16" s="100" t="s">
        <v>6</v>
      </c>
      <c r="I16" s="54" t="s">
        <v>1761</v>
      </c>
      <c r="J16" s="54" t="s">
        <v>1762</v>
      </c>
      <c r="K16" s="59" t="s">
        <v>26</v>
      </c>
      <c r="L16" s="46"/>
      <c r="M16" s="46" t="s">
        <v>1690</v>
      </c>
      <c r="N16" s="46" t="s">
        <v>50</v>
      </c>
      <c r="O16" s="46"/>
    </row>
    <row ht="78" hidden="1" r="17">
      <c r="A17" s="97" t="s">
        <v>1763</v>
      </c>
      <c r="B17" s="93" t="str">
        <f si="16" t="shared"/>
        <v>DE</v>
      </c>
      <c r="C17" s="93" t="str">
        <f si="17" t="shared"/>
        <v xml:space="preserve">DE/DB06 </v>
      </c>
      <c r="D17" s="93" t="str">
        <f si="18" t="shared"/>
        <v>016</v>
      </c>
      <c r="E17" s="100" t="s">
        <v>1765</v>
      </c>
      <c r="F17" s="98">
        <v>7.0700000000000003</v>
      </c>
      <c r="G17" s="99"/>
      <c r="H17" s="100" t="s">
        <v>8</v>
      </c>
      <c r="I17" s="54" t="s">
        <v>1766</v>
      </c>
      <c r="J17" s="54" t="s">
        <v>1767</v>
      </c>
      <c r="K17" s="59" t="s">
        <v>26</v>
      </c>
      <c r="L17" s="46"/>
      <c r="M17" s="46" t="s">
        <v>1690</v>
      </c>
      <c r="N17" s="46" t="s">
        <v>50</v>
      </c>
      <c r="O17" s="46"/>
    </row>
    <row ht="26" hidden="1" r="18">
      <c r="A18" s="97" t="s">
        <v>1768</v>
      </c>
      <c r="B18" s="93" t="str">
        <f si="16" t="shared"/>
        <v>US</v>
      </c>
      <c r="C18" s="93" t="str">
        <f si="17" t="shared"/>
        <v xml:space="preserve">US </v>
      </c>
      <c r="D18" s="93" t="str">
        <f si="18" t="shared"/>
        <v>017</v>
      </c>
      <c r="E18" s="98">
        <v>1492</v>
      </c>
      <c r="F18" s="100" t="s">
        <v>1769</v>
      </c>
      <c r="G18" s="99"/>
      <c r="H18" s="100" t="s">
        <v>6</v>
      </c>
      <c r="I18" s="54" t="s">
        <v>1770</v>
      </c>
      <c r="J18" s="54" t="s">
        <v>1771</v>
      </c>
      <c r="K18" s="59" t="s">
        <v>26</v>
      </c>
      <c r="L18" s="46"/>
      <c r="M18" s="46" t="s">
        <v>1690</v>
      </c>
      <c r="N18" s="46" t="s">
        <v>50</v>
      </c>
      <c r="O18" s="46"/>
    </row>
    <row ht="28" hidden="1" r="19">
      <c r="A19" s="97" t="s">
        <v>1772</v>
      </c>
      <c r="B19" s="93" t="str">
        <f si="16" t="shared"/>
        <v>DE</v>
      </c>
      <c r="C19" s="93" t="str">
        <f si="17" t="shared"/>
        <v xml:space="preserve">DE/DB07 </v>
      </c>
      <c r="D19" s="93" t="str">
        <f si="18" t="shared"/>
        <v>018</v>
      </c>
      <c r="E19" s="100" t="s">
        <v>1774</v>
      </c>
      <c r="F19" s="98">
        <v>8.0399999999999991</v>
      </c>
      <c r="G19" s="99"/>
      <c r="H19" s="100" t="s">
        <v>8</v>
      </c>
      <c r="I19" s="54" t="s">
        <v>1775</v>
      </c>
      <c r="J19" s="54" t="s">
        <v>1776</v>
      </c>
      <c r="K19" s="59" t="s">
        <v>26</v>
      </c>
      <c r="L19" s="46" t="s">
        <v>1701</v>
      </c>
      <c r="M19" s="46" t="s">
        <v>1702</v>
      </c>
      <c r="N19" s="46" t="s">
        <v>50</v>
      </c>
      <c r="O19" s="46" t="s">
        <v>1703</v>
      </c>
    </row>
    <row ht="65" hidden="1" r="20">
      <c r="A20" s="97" t="s">
        <v>1777</v>
      </c>
      <c r="B20" s="93" t="str">
        <f si="16" t="shared"/>
        <v>JP</v>
      </c>
      <c r="C20" s="93" t="str">
        <f si="17" t="shared"/>
        <v xml:space="preserve">JP8 </v>
      </c>
      <c r="D20" s="93" t="str">
        <f si="18" t="shared"/>
        <v>019</v>
      </c>
      <c r="E20" s="99"/>
      <c r="F20" s="100" t="s">
        <v>1779</v>
      </c>
      <c r="G20" s="99"/>
      <c r="H20" s="100" t="s">
        <v>8</v>
      </c>
      <c r="I20" s="54" t="s">
        <v>1780</v>
      </c>
      <c r="J20" s="54" t="s">
        <v>1781</v>
      </c>
      <c r="K20" s="59" t="s">
        <v>27</v>
      </c>
      <c r="L20" s="46" t="s">
        <v>1782</v>
      </c>
      <c r="M20" s="46" t="s">
        <v>1702</v>
      </c>
      <c r="N20" s="46" t="s">
        <v>50</v>
      </c>
      <c r="O20" s="46" t="s">
        <v>1783</v>
      </c>
    </row>
    <row ht="26" hidden="1" r="21">
      <c r="A21" s="97" t="s">
        <v>1784</v>
      </c>
      <c r="B21" s="93" t="str">
        <f si="16" t="shared"/>
        <v>JP</v>
      </c>
      <c r="C21" s="93" t="str">
        <f si="17" t="shared"/>
        <v xml:space="preserve">JP9 </v>
      </c>
      <c r="D21" s="93" t="str">
        <f si="18" t="shared"/>
        <v>020</v>
      </c>
      <c r="E21" s="99"/>
      <c r="F21" s="100" t="s">
        <v>1786</v>
      </c>
      <c r="G21" s="99"/>
      <c r="H21" s="100" t="s">
        <v>6</v>
      </c>
      <c r="I21" s="54" t="s">
        <v>1787</v>
      </c>
      <c r="J21" s="58" t="s">
        <v>1788</v>
      </c>
      <c r="K21" s="59" t="s">
        <v>26</v>
      </c>
      <c r="L21" s="46"/>
      <c r="M21" s="46" t="s">
        <v>1690</v>
      </c>
      <c r="N21" s="46" t="s">
        <v>50</v>
      </c>
      <c r="O21" s="46"/>
    </row>
    <row ht="103" customHeight="1" hidden="1" r="22">
      <c r="A22" s="97" t="s">
        <v>1789</v>
      </c>
      <c r="B22" s="93" t="str">
        <f si="16" t="shared"/>
        <v>JP</v>
      </c>
      <c r="C22" s="93" t="str">
        <f si="17" t="shared"/>
        <v xml:space="preserve">JP2 </v>
      </c>
      <c r="D22" s="93" t="str">
        <f si="18" t="shared"/>
        <v>021</v>
      </c>
      <c r="E22" s="99"/>
      <c r="F22" s="100" t="s">
        <v>1790</v>
      </c>
      <c r="G22" s="99"/>
      <c r="H22" s="100" t="s">
        <v>8</v>
      </c>
      <c r="I22" s="54" t="s">
        <v>1791</v>
      </c>
      <c r="J22" s="54" t="s">
        <v>1792</v>
      </c>
      <c r="K22" s="59" t="s">
        <v>26</v>
      </c>
      <c r="L22" s="46"/>
      <c r="M22" s="46" t="s">
        <v>1702</v>
      </c>
      <c r="N22" s="46" t="s">
        <v>50</v>
      </c>
      <c r="O22" s="46" t="s">
        <v>1783</v>
      </c>
    </row>
    <row ht="130" hidden="1" r="23">
      <c r="A23" s="97" t="s">
        <v>1793</v>
      </c>
      <c r="B23" s="93" t="str">
        <f si="16" t="shared"/>
        <v>JP</v>
      </c>
      <c r="C23" s="93" t="str">
        <f si="17" t="shared"/>
        <v xml:space="preserve">JP5 </v>
      </c>
      <c r="D23" s="93" t="str">
        <f si="18" t="shared"/>
        <v>022</v>
      </c>
      <c r="E23" s="99"/>
      <c r="F23" s="100" t="s">
        <v>1794</v>
      </c>
      <c r="G23" s="99"/>
      <c r="H23" s="100" t="s">
        <v>8</v>
      </c>
      <c r="I23" s="54" t="s">
        <v>1795</v>
      </c>
      <c r="J23" s="54" t="s">
        <v>1796</v>
      </c>
      <c r="K23" s="59" t="s">
        <v>1797</v>
      </c>
      <c r="L23" s="46" t="s">
        <v>1798</v>
      </c>
      <c r="M23" s="46" t="s">
        <v>1702</v>
      </c>
      <c r="N23" s="46" t="s">
        <v>50</v>
      </c>
      <c r="O23" s="46" t="s">
        <v>1783</v>
      </c>
    </row>
    <row ht="78" hidden="1" r="24">
      <c r="A24" s="97" t="s">
        <v>1799</v>
      </c>
      <c r="B24" s="93" t="str">
        <f si="16" t="shared"/>
        <v>DE</v>
      </c>
      <c r="C24" s="93" t="str">
        <f si="17" t="shared"/>
        <v xml:space="preserve">DE/JM01 </v>
      </c>
      <c r="D24" s="93" t="str">
        <f si="18" t="shared"/>
        <v>023</v>
      </c>
      <c r="E24" s="100" t="s">
        <v>1801</v>
      </c>
      <c r="F24" s="100" t="s">
        <v>1802</v>
      </c>
      <c r="G24" s="99"/>
      <c r="H24" s="100" t="s">
        <v>6</v>
      </c>
      <c r="I24" s="54" t="s">
        <v>1803</v>
      </c>
      <c r="J24" s="54" t="s">
        <v>1804</v>
      </c>
      <c r="K24" s="59" t="s">
        <v>26</v>
      </c>
      <c r="L24" s="46"/>
      <c r="M24" s="46" t="s">
        <v>1690</v>
      </c>
      <c r="N24" s="46" t="s">
        <v>50</v>
      </c>
      <c r="O24" s="46"/>
    </row>
    <row ht="26" hidden="1" r="25">
      <c r="A25" s="97" t="s">
        <v>1805</v>
      </c>
      <c r="B25" s="93" t="str">
        <f si="16" t="shared"/>
        <v>JP</v>
      </c>
      <c r="C25" s="93" t="str">
        <f si="17" t="shared"/>
        <v xml:space="preserve">JP6 </v>
      </c>
      <c r="D25" s="93" t="str">
        <f si="18" t="shared"/>
        <v>024</v>
      </c>
      <c r="E25" s="99"/>
      <c r="F25" s="100" t="s">
        <v>1802</v>
      </c>
      <c r="G25" s="99"/>
      <c r="H25" s="100" t="s">
        <v>6</v>
      </c>
      <c r="I25" s="48"/>
      <c r="J25" s="54" t="s">
        <v>1807</v>
      </c>
      <c r="K25" s="59" t="s">
        <v>26</v>
      </c>
      <c r="L25" s="46" t="s">
        <v>1808</v>
      </c>
      <c r="M25" s="46" t="s">
        <v>1690</v>
      </c>
      <c r="N25" s="46" t="s">
        <v>50</v>
      </c>
      <c r="O25" s="46"/>
    </row>
    <row ht="52" hidden="1" r="26">
      <c r="A26" s="97" t="s">
        <v>1809</v>
      </c>
      <c r="B26" s="93" t="str">
        <f si="16" t="shared"/>
        <v>JP</v>
      </c>
      <c r="C26" s="93" t="str">
        <f si="17" t="shared"/>
        <v xml:space="preserve">JP7 </v>
      </c>
      <c r="D26" s="93" t="str">
        <f si="18" t="shared"/>
        <v>025</v>
      </c>
      <c r="E26" s="98">
        <v>1870</v>
      </c>
      <c r="F26" s="100" t="s">
        <v>1802</v>
      </c>
      <c r="G26" s="99"/>
      <c r="H26" s="100" t="s">
        <v>6</v>
      </c>
      <c r="I26" s="48"/>
      <c r="J26" s="58" t="s">
        <v>1811</v>
      </c>
      <c r="K26" s="59" t="s">
        <v>27</v>
      </c>
      <c r="L26" s="46" t="s">
        <v>1812</v>
      </c>
      <c r="M26" s="46" t="s">
        <v>1702</v>
      </c>
      <c r="N26" s="46" t="s">
        <v>50</v>
      </c>
      <c r="O26" s="46"/>
    </row>
    <row ht="220" customHeight="1" hidden="1" r="27">
      <c r="A27" s="97" t="s">
        <v>1813</v>
      </c>
      <c r="B27" s="93" t="str">
        <f si="16" t="shared"/>
        <v>JP</v>
      </c>
      <c r="C27" s="93" t="str">
        <f si="17" t="shared"/>
        <v xml:space="preserve">JP3 </v>
      </c>
      <c r="D27" s="93" t="str">
        <f si="18" t="shared"/>
        <v>026</v>
      </c>
      <c r="E27" s="100" t="s">
        <v>1815</v>
      </c>
      <c r="F27" s="100" t="s">
        <v>1816</v>
      </c>
      <c r="G27" s="99"/>
      <c r="H27" s="100" t="s">
        <v>8</v>
      </c>
      <c r="I27" s="54" t="s">
        <v>1817</v>
      </c>
      <c r="J27" s="54" t="s">
        <v>1818</v>
      </c>
      <c r="K27" s="59" t="s">
        <v>27</v>
      </c>
      <c r="L27" s="46" t="s">
        <v>1819</v>
      </c>
      <c r="M27" s="46" t="s">
        <v>1702</v>
      </c>
      <c r="N27" s="46" t="s">
        <v>50</v>
      </c>
      <c r="O27" s="46" t="s">
        <v>1820</v>
      </c>
    </row>
    <row ht="52" hidden="1" r="28">
      <c r="A28" s="97" t="s">
        <v>1821</v>
      </c>
      <c r="B28" s="93" t="str">
        <f si="16" t="shared"/>
        <v>JP</v>
      </c>
      <c r="C28" s="93" t="str">
        <f si="17" t="shared"/>
        <v xml:space="preserve">JP4 </v>
      </c>
      <c r="D28" s="93" t="str">
        <f si="18" t="shared"/>
        <v>027</v>
      </c>
      <c r="E28" s="99"/>
      <c r="F28" s="100" t="s">
        <v>1822</v>
      </c>
      <c r="G28" s="100" t="s">
        <v>1823</v>
      </c>
      <c r="H28" s="100" t="s">
        <v>8</v>
      </c>
      <c r="I28" s="54" t="s">
        <v>1824</v>
      </c>
      <c r="J28" s="54" t="s">
        <v>1825</v>
      </c>
      <c r="K28" s="59" t="s">
        <v>1826</v>
      </c>
      <c r="L28" s="46" t="s">
        <v>1827</v>
      </c>
      <c r="M28" s="46" t="s">
        <v>1702</v>
      </c>
      <c r="N28" s="46" t="s">
        <v>50</v>
      </c>
      <c r="O28" s="46" t="s">
        <v>1828</v>
      </c>
    </row>
    <row ht="39" hidden="1" r="29">
      <c r="A29" s="105" t="s">
        <v>1829</v>
      </c>
      <c r="B29" s="93" t="str">
        <f si="16" t="shared"/>
        <v>FR</v>
      </c>
      <c r="C29" s="93" t="str">
        <f si="17" t="shared"/>
        <v xml:space="preserve">FR 02 </v>
      </c>
      <c r="D29" s="93" t="str">
        <f si="18" t="shared"/>
        <v>028</v>
      </c>
      <c r="E29" s="98">
        <v>2937</v>
      </c>
      <c r="F29" s="98">
        <v>10.08</v>
      </c>
      <c r="G29" s="99"/>
      <c r="H29" s="100" t="s">
        <v>8</v>
      </c>
      <c r="I29" s="54" t="s">
        <v>1830</v>
      </c>
      <c r="J29" s="54" t="s">
        <v>1831</v>
      </c>
      <c r="K29" s="59" t="s">
        <v>618</v>
      </c>
      <c r="L29" s="46"/>
      <c r="M29" s="46" t="s">
        <v>1702</v>
      </c>
      <c r="N29" s="46" t="s">
        <v>50</v>
      </c>
      <c r="O29" s="46" t="s">
        <v>1832</v>
      </c>
    </row>
    <row ht="26" hidden="1" r="30">
      <c r="A30" s="97" t="s">
        <v>1833</v>
      </c>
      <c r="B30" s="93" t="str">
        <f si="16" t="shared"/>
        <v>US</v>
      </c>
      <c r="C30" s="93" t="str">
        <f si="17" t="shared"/>
        <v xml:space="preserve">US </v>
      </c>
      <c r="D30" s="93" t="str">
        <f si="18" t="shared"/>
        <v>029</v>
      </c>
      <c r="E30" s="98">
        <v>2547</v>
      </c>
      <c r="F30" s="100" t="s">
        <v>1834</v>
      </c>
      <c r="G30" s="99"/>
      <c r="H30" s="100" t="s">
        <v>6</v>
      </c>
      <c r="I30" s="54" t="s">
        <v>1835</v>
      </c>
      <c r="J30" s="54" t="s">
        <v>1836</v>
      </c>
      <c r="K30" s="59" t="s">
        <v>26</v>
      </c>
      <c r="L30" s="46" t="s">
        <v>1837</v>
      </c>
      <c r="M30" s="46" t="s">
        <v>1690</v>
      </c>
      <c r="N30" s="46" t="s">
        <v>50</v>
      </c>
      <c r="O30" s="46" t="s">
        <v>1832</v>
      </c>
    </row>
    <row ht="28" hidden="1" r="31">
      <c r="A31" s="97" t="s">
        <v>1838</v>
      </c>
      <c r="B31" s="93" t="str">
        <f si="16" t="shared"/>
        <v>DE</v>
      </c>
      <c r="C31" s="93" t="str">
        <f si="17" t="shared"/>
        <v xml:space="preserve">DE/KR01 </v>
      </c>
      <c r="D31" s="93" t="str">
        <f si="18" t="shared"/>
        <v>030</v>
      </c>
      <c r="E31" s="98">
        <v>2544</v>
      </c>
      <c r="F31" s="100" t="s">
        <v>1834</v>
      </c>
      <c r="G31" s="99"/>
      <c r="H31" s="100" t="s">
        <v>8</v>
      </c>
      <c r="I31" s="54" t="s">
        <v>1840</v>
      </c>
      <c r="J31" s="54" t="s">
        <v>1841</v>
      </c>
      <c r="K31" s="59" t="s">
        <v>618</v>
      </c>
      <c r="L31" s="46"/>
      <c r="M31" s="46" t="s">
        <v>1702</v>
      </c>
      <c r="N31" s="46" t="s">
        <v>50</v>
      </c>
      <c r="O31" s="46" t="s">
        <v>1832</v>
      </c>
    </row>
    <row ht="52" hidden="1" r="32">
      <c r="A32" s="97" t="s">
        <v>1842</v>
      </c>
      <c r="B32" s="93" t="str">
        <f si="16" t="shared"/>
        <v>DE</v>
      </c>
      <c r="C32" s="93" t="str">
        <f si="17" t="shared"/>
        <v xml:space="preserve">DE/KR02 </v>
      </c>
      <c r="D32" s="93" t="str">
        <f si="18" t="shared"/>
        <v>031</v>
      </c>
      <c r="E32" s="100" t="s">
        <v>1844</v>
      </c>
      <c r="F32" s="100" t="s">
        <v>1834</v>
      </c>
      <c r="G32" s="99"/>
      <c r="H32" s="100" t="s">
        <v>8</v>
      </c>
      <c r="I32" s="54" t="s">
        <v>1845</v>
      </c>
      <c r="J32" s="54" t="s">
        <v>1846</v>
      </c>
      <c r="K32" s="59" t="s">
        <v>26</v>
      </c>
      <c r="L32" s="46" t="s">
        <v>1847</v>
      </c>
      <c r="M32" s="46" t="s">
        <v>1702</v>
      </c>
      <c r="N32" s="46" t="s">
        <v>50</v>
      </c>
      <c r="O32" s="46" t="s">
        <v>1832</v>
      </c>
    </row>
    <row ht="169" hidden="1" r="33">
      <c r="A33" s="97" t="s">
        <v>1848</v>
      </c>
      <c r="B33" s="93" t="str">
        <f si="16" t="shared"/>
        <v>DE</v>
      </c>
      <c r="C33" s="93" t="str">
        <f si="17" t="shared"/>
        <v xml:space="preserve">DE/KR03 </v>
      </c>
      <c r="D33" s="93" t="str">
        <f si="18" t="shared"/>
        <v>032</v>
      </c>
      <c r="E33" s="100" t="s">
        <v>1850</v>
      </c>
      <c r="F33" s="100" t="s">
        <v>1851</v>
      </c>
      <c r="G33" s="99"/>
      <c r="H33" s="100" t="s">
        <v>8</v>
      </c>
      <c r="I33" s="54" t="s">
        <v>1852</v>
      </c>
      <c r="J33" s="54" t="s">
        <v>1853</v>
      </c>
      <c r="K33" s="59" t="s">
        <v>26</v>
      </c>
      <c r="L33" s="46"/>
      <c r="M33" s="46" t="s">
        <v>1702</v>
      </c>
      <c r="N33" s="46" t="s">
        <v>50</v>
      </c>
      <c r="O33" s="46" t="s">
        <v>1832</v>
      </c>
    </row>
    <row ht="28" hidden="1" r="34">
      <c r="A34" s="97" t="s">
        <v>1854</v>
      </c>
      <c r="B34" s="93" t="str">
        <f ref="B34:B69" si="19" t="shared">LEFT(A34,2)</f>
        <v>DE</v>
      </c>
      <c r="C34" s="93" t="str">
        <f ref="C34:C69" si="20" t="shared">LEFT(A34,(LEN(A34)-3))</f>
        <v xml:space="preserve">DE/KR04 </v>
      </c>
      <c r="D34" s="93" t="str">
        <f ref="D34:D69" si="21" t="shared">RIGHT(A34,3)</f>
        <v>033</v>
      </c>
      <c r="E34" s="100" t="s">
        <v>1856</v>
      </c>
      <c r="F34" s="100" t="s">
        <v>1857</v>
      </c>
      <c r="G34" s="99"/>
      <c r="H34" s="100" t="s">
        <v>8</v>
      </c>
      <c r="I34" s="54" t="s">
        <v>1852</v>
      </c>
      <c r="J34" s="54" t="s">
        <v>1858</v>
      </c>
      <c r="K34" s="59" t="s">
        <v>26</v>
      </c>
      <c r="L34" s="46"/>
      <c r="M34" s="46" t="s">
        <v>1702</v>
      </c>
      <c r="N34" s="46" t="s">
        <v>50</v>
      </c>
      <c r="O34" s="46" t="s">
        <v>1832</v>
      </c>
    </row>
    <row ht="52" hidden="1" r="35">
      <c r="A35" s="97" t="s">
        <v>1859</v>
      </c>
      <c r="B35" s="93" t="str">
        <f si="19" t="shared"/>
        <v>US</v>
      </c>
      <c r="C35" s="93" t="str">
        <f si="20" t="shared"/>
        <v xml:space="preserve">US </v>
      </c>
      <c r="D35" s="93" t="str">
        <f si="21" t="shared"/>
        <v>034</v>
      </c>
      <c r="E35" s="98">
        <v>2823</v>
      </c>
      <c r="F35" s="100" t="s">
        <v>1860</v>
      </c>
      <c r="G35" s="99"/>
      <c r="H35" s="100" t="s">
        <v>6</v>
      </c>
      <c r="I35" s="54" t="s">
        <v>1861</v>
      </c>
      <c r="J35" s="54" t="s">
        <v>1862</v>
      </c>
      <c r="K35" s="59" t="s">
        <v>26</v>
      </c>
      <c r="L35" s="46" t="s">
        <v>1837</v>
      </c>
      <c r="M35" s="46" t="s">
        <v>1690</v>
      </c>
      <c r="N35" s="46" t="s">
        <v>50</v>
      </c>
      <c r="O35" s="46"/>
    </row>
    <row ht="28" hidden="1" r="36">
      <c r="A36" s="97" t="s">
        <v>1863</v>
      </c>
      <c r="B36" s="93" t="str">
        <f si="19" t="shared"/>
        <v>DE</v>
      </c>
      <c r="C36" s="93" t="str">
        <f si="20" t="shared"/>
        <v xml:space="preserve">DE/DB08 </v>
      </c>
      <c r="D36" s="93" t="str">
        <f si="21" t="shared"/>
        <v>035</v>
      </c>
      <c r="E36" s="100" t="s">
        <v>1865</v>
      </c>
      <c r="F36" s="100" t="s">
        <v>1866</v>
      </c>
      <c r="G36" s="99"/>
      <c r="H36" s="100" t="s">
        <v>6</v>
      </c>
      <c r="I36" s="54" t="s">
        <v>1867</v>
      </c>
      <c r="J36" s="54" t="s">
        <v>1868</v>
      </c>
      <c r="K36" s="59" t="s">
        <v>26</v>
      </c>
      <c r="L36" s="46"/>
      <c r="M36" s="46" t="s">
        <v>1690</v>
      </c>
      <c r="N36" s="46" t="s">
        <v>50</v>
      </c>
      <c r="O36" s="46"/>
    </row>
    <row ht="39" hidden="1" r="37">
      <c r="A37" s="97" t="s">
        <v>1869</v>
      </c>
      <c r="B37" s="93" t="str">
        <f si="19" t="shared"/>
        <v>US</v>
      </c>
      <c r="C37" s="93" t="str">
        <f si="20" t="shared"/>
        <v xml:space="preserve">US </v>
      </c>
      <c r="D37" s="93" t="str">
        <f si="21" t="shared"/>
        <v>036</v>
      </c>
      <c r="E37" s="98">
        <v>3789</v>
      </c>
      <c r="F37" s="98">
        <v>13.01</v>
      </c>
      <c r="G37" s="99"/>
      <c r="H37" s="100" t="s">
        <v>6</v>
      </c>
      <c r="I37" s="54" t="s">
        <v>1870</v>
      </c>
      <c r="J37" s="54" t="s">
        <v>1871</v>
      </c>
      <c r="K37" s="59" t="s">
        <v>26</v>
      </c>
      <c r="L37" s="46"/>
      <c r="M37" s="46" t="s">
        <v>1690</v>
      </c>
      <c r="N37" s="46" t="s">
        <v>50</v>
      </c>
      <c r="O37" s="46"/>
    </row>
    <row ht="182" hidden="1" r="38">
      <c r="A38" s="105" t="s">
        <v>1872</v>
      </c>
      <c r="B38" s="93" t="str">
        <f si="19" t="shared"/>
        <v>FR</v>
      </c>
      <c r="C38" s="93" t="str">
        <f si="20" t="shared"/>
        <v xml:space="preserve">FR 04 </v>
      </c>
      <c r="D38" s="93" t="str">
        <f si="21" t="shared"/>
        <v>037</v>
      </c>
      <c r="E38" s="98">
        <v>3608</v>
      </c>
      <c r="F38" s="98">
        <v>13.039999999999999</v>
      </c>
      <c r="G38" s="99"/>
      <c r="H38" s="100" t="s">
        <v>8</v>
      </c>
      <c r="I38" s="54" t="s">
        <v>1873</v>
      </c>
      <c r="J38" s="54" t="s">
        <v>1874</v>
      </c>
      <c r="K38" s="59" t="s">
        <v>26</v>
      </c>
      <c r="L38" s="46" t="s">
        <v>1875</v>
      </c>
      <c r="M38" s="46" t="s">
        <v>1702</v>
      </c>
      <c r="N38" s="46" t="s">
        <v>50</v>
      </c>
      <c r="O38" s="46" t="s">
        <v>1876</v>
      </c>
    </row>
    <row ht="52" hidden="1" r="39">
      <c r="A39" s="97" t="s">
        <v>1877</v>
      </c>
      <c r="B39" s="93" t="str">
        <f si="19" t="shared"/>
        <v>DE</v>
      </c>
      <c r="C39" s="93" t="str">
        <f si="20" t="shared"/>
        <v xml:space="preserve">DE/DB09 </v>
      </c>
      <c r="D39" s="93" t="str">
        <f si="21" t="shared"/>
        <v>038</v>
      </c>
      <c r="E39" s="100" t="s">
        <v>1879</v>
      </c>
      <c r="F39" s="100" t="s">
        <v>1880</v>
      </c>
      <c r="G39" s="99"/>
      <c r="H39" s="100" t="s">
        <v>8</v>
      </c>
      <c r="I39" s="54" t="s">
        <v>1881</v>
      </c>
      <c r="J39" s="54" t="s">
        <v>1882</v>
      </c>
      <c r="K39" s="59" t="s">
        <v>26</v>
      </c>
      <c r="L39" s="46"/>
      <c r="M39" s="46" t="s">
        <v>1690</v>
      </c>
      <c r="N39" s="46" t="s">
        <v>50</v>
      </c>
      <c r="O39" s="46" t="s">
        <v>1883</v>
      </c>
    </row>
    <row ht="65" hidden="1" r="40">
      <c r="A40" s="105" t="s">
        <v>1884</v>
      </c>
      <c r="B40" s="93" t="str">
        <f si="19" t="shared"/>
        <v>FR</v>
      </c>
      <c r="C40" s="93" t="str">
        <f si="20" t="shared"/>
        <v xml:space="preserve">FR 03 </v>
      </c>
      <c r="D40" s="93" t="str">
        <f si="21" t="shared"/>
        <v>039</v>
      </c>
      <c r="E40" s="98">
        <v>4140</v>
      </c>
      <c r="F40" s="98">
        <v>14.02</v>
      </c>
      <c r="G40" s="99"/>
      <c r="H40" s="100" t="s">
        <v>8</v>
      </c>
      <c r="I40" s="54" t="s">
        <v>1885</v>
      </c>
      <c r="J40" s="54" t="s">
        <v>1886</v>
      </c>
      <c r="K40" s="59" t="s">
        <v>28</v>
      </c>
      <c r="L40" s="106" t="s">
        <v>1887</v>
      </c>
      <c r="M40" s="46" t="s">
        <v>1690</v>
      </c>
      <c r="N40" s="46" t="s">
        <v>50</v>
      </c>
      <c r="O40" s="46" t="s">
        <v>1888</v>
      </c>
    </row>
    <row ht="52" hidden="1" r="41">
      <c r="A41" s="97" t="s">
        <v>1889</v>
      </c>
      <c r="B41" s="93" t="str">
        <f si="19" t="shared"/>
        <v>GB</v>
      </c>
      <c r="C41" s="93" t="str">
        <f si="20" t="shared"/>
        <v xml:space="preserve">GB 1 </v>
      </c>
      <c r="D41" s="93" t="str">
        <f si="21" t="shared"/>
        <v>040</v>
      </c>
      <c r="E41" s="98">
        <v>4165</v>
      </c>
      <c r="F41" s="100" t="s">
        <v>1890</v>
      </c>
      <c r="G41" s="107" t="s">
        <v>1891</v>
      </c>
      <c r="H41" s="100" t="s">
        <v>7</v>
      </c>
      <c r="I41" s="54" t="s">
        <v>1892</v>
      </c>
      <c r="J41" s="54" t="s">
        <v>1893</v>
      </c>
      <c r="K41" s="59" t="s">
        <v>26</v>
      </c>
      <c r="L41" s="106" t="s">
        <v>1894</v>
      </c>
      <c r="M41" s="46" t="s">
        <v>1690</v>
      </c>
      <c r="N41" s="46" t="s">
        <v>50</v>
      </c>
      <c r="O41" s="108" t="s">
        <v>1888</v>
      </c>
    </row>
    <row ht="33.75" r="42">
      <c r="A42" s="97" t="s">
        <v>1895</v>
      </c>
      <c r="B42" s="93" t="str">
        <f si="19" t="shared"/>
        <v>DE</v>
      </c>
      <c r="C42" s="93" t="str">
        <f si="20" t="shared"/>
        <v xml:space="preserve">DE/DB10 </v>
      </c>
      <c r="D42" s="93" t="str">
        <f si="21" t="shared"/>
        <v>041</v>
      </c>
      <c r="E42" s="98">
        <v>4220</v>
      </c>
      <c r="F42" s="98">
        <v>14.039999999999999</v>
      </c>
      <c r="G42" s="99"/>
      <c r="H42" s="100" t="s">
        <v>8</v>
      </c>
      <c r="I42" s="54" t="s">
        <v>1897</v>
      </c>
      <c r="J42" s="54" t="s">
        <v>1898</v>
      </c>
      <c r="K42" s="59" t="s">
        <v>27</v>
      </c>
      <c r="L42" s="46" t="s">
        <v>1899</v>
      </c>
      <c r="M42" s="46" t="s">
        <v>1702</v>
      </c>
      <c r="N42" s="46" t="s">
        <v>50</v>
      </c>
      <c r="O42" s="46" t="s">
        <v>1900</v>
      </c>
    </row>
    <row ht="33.75" r="43">
      <c r="A43" s="97" t="s">
        <v>1901</v>
      </c>
      <c r="B43" s="93" t="str">
        <f si="19" t="shared"/>
        <v>DE</v>
      </c>
      <c r="C43" s="93" t="str">
        <f si="20" t="shared"/>
        <v xml:space="preserve">DE/DB11 </v>
      </c>
      <c r="D43" s="93" t="str">
        <f si="21" t="shared"/>
        <v>042</v>
      </c>
      <c r="E43" s="100" t="s">
        <v>1904</v>
      </c>
      <c r="F43" s="98">
        <v>14.039999999999999</v>
      </c>
      <c r="G43" s="99"/>
      <c r="H43" s="100" t="s">
        <v>8</v>
      </c>
      <c r="I43" s="54" t="s">
        <v>1905</v>
      </c>
      <c r="J43" s="54" t="s">
        <v>1906</v>
      </c>
      <c r="K43" s="59" t="s">
        <v>26</v>
      </c>
      <c r="L43" s="46"/>
      <c r="M43" s="46" t="s">
        <v>1690</v>
      </c>
      <c r="N43" s="46" t="s">
        <v>50</v>
      </c>
      <c r="O43" s="46" t="s">
        <v>1900</v>
      </c>
    </row>
    <row ht="25.5" r="44">
      <c r="A44" s="97" t="s">
        <v>1907</v>
      </c>
      <c r="B44" s="93" t="str">
        <f si="19" t="shared"/>
        <v>DE</v>
      </c>
      <c r="C44" s="93" t="str">
        <f si="20" t="shared"/>
        <v xml:space="preserve">DE/DB12 </v>
      </c>
      <c r="D44" s="93" t="str">
        <f si="21" t="shared"/>
        <v>043</v>
      </c>
      <c r="E44" s="98">
        <v>4221</v>
      </c>
      <c r="F44" s="98">
        <v>14.039999999999999</v>
      </c>
      <c r="G44" s="99"/>
      <c r="H44" s="100" t="s">
        <v>8</v>
      </c>
      <c r="I44" s="54" t="s">
        <v>1909</v>
      </c>
      <c r="J44" s="54" t="s">
        <v>1910</v>
      </c>
      <c r="K44" s="59" t="s">
        <v>27</v>
      </c>
      <c r="L44" s="46" t="s">
        <v>1911</v>
      </c>
      <c r="M44" s="46" t="s">
        <v>1702</v>
      </c>
      <c r="N44" s="46" t="s">
        <v>50</v>
      </c>
      <c r="O44" s="46" t="s">
        <v>1900</v>
      </c>
    </row>
    <row ht="78.75" r="45">
      <c r="A45" s="97" t="s">
        <v>1912</v>
      </c>
      <c r="B45" s="93" t="str">
        <f si="19" t="shared"/>
        <v>DE</v>
      </c>
      <c r="C45" s="93" t="str">
        <f si="20" t="shared"/>
        <v xml:space="preserve">DE/DB13 </v>
      </c>
      <c r="D45" s="93" t="str">
        <f si="21" t="shared"/>
        <v>044</v>
      </c>
      <c r="E45" s="100" t="s">
        <v>1914</v>
      </c>
      <c r="F45" s="98">
        <v>14.039999999999999</v>
      </c>
      <c r="G45" s="99"/>
      <c r="H45" s="100" t="s">
        <v>8</v>
      </c>
      <c r="I45" s="60" t="s">
        <v>1915</v>
      </c>
      <c r="J45" s="54" t="s">
        <v>1916</v>
      </c>
      <c r="K45" s="59" t="s">
        <v>27</v>
      </c>
      <c r="L45" s="46" t="s">
        <v>1917</v>
      </c>
      <c r="M45" s="46" t="s">
        <v>1702</v>
      </c>
      <c r="N45" s="46" t="s">
        <v>50</v>
      </c>
      <c r="O45" s="46" t="s">
        <v>1900</v>
      </c>
    </row>
    <row ht="157.5" r="46">
      <c r="A46" s="97" t="s">
        <v>1918</v>
      </c>
      <c r="B46" s="93" t="str">
        <f si="19" t="shared"/>
        <v>JP</v>
      </c>
      <c r="C46" s="93" t="str">
        <f si="20" t="shared"/>
        <v xml:space="preserve">JP1 </v>
      </c>
      <c r="D46" s="93" t="str">
        <f si="21" t="shared"/>
        <v>045</v>
      </c>
      <c r="E46" s="98">
        <v>4196</v>
      </c>
      <c r="F46" s="98">
        <v>14.039999999999999</v>
      </c>
      <c r="G46" s="99"/>
      <c r="H46" s="100" t="s">
        <v>8</v>
      </c>
      <c r="I46" s="54" t="s">
        <v>1919</v>
      </c>
      <c r="J46" s="54" t="s">
        <v>1920</v>
      </c>
      <c r="K46" s="59" t="s">
        <v>28</v>
      </c>
      <c r="L46" s="46" t="s">
        <v>1921</v>
      </c>
      <c r="M46" s="46" t="s">
        <v>1702</v>
      </c>
      <c r="N46" s="46" t="s">
        <v>50</v>
      </c>
      <c r="O46" s="46" t="s">
        <v>1900</v>
      </c>
    </row>
    <row ht="45" hidden="1" r="47">
      <c r="A47" s="97" t="s">
        <v>1922</v>
      </c>
      <c r="B47" s="93" t="str">
        <f si="19" t="shared"/>
        <v>US</v>
      </c>
      <c r="C47" s="93" t="str">
        <f si="20" t="shared"/>
        <v xml:space="preserve">US </v>
      </c>
      <c r="D47" s="93" t="str">
        <f si="21" t="shared"/>
        <v>046</v>
      </c>
      <c r="E47" s="98">
        <v>4542</v>
      </c>
      <c r="F47" s="100" t="s">
        <v>1923</v>
      </c>
      <c r="G47" s="99"/>
      <c r="H47" s="100" t="s">
        <v>6</v>
      </c>
      <c r="I47" s="54" t="s">
        <v>1924</v>
      </c>
      <c r="J47" s="54" t="s">
        <v>1771</v>
      </c>
      <c r="K47" s="59" t="s">
        <v>26</v>
      </c>
      <c r="L47" s="46"/>
      <c r="M47" s="46" t="s">
        <v>1690</v>
      </c>
      <c r="N47" s="46" t="s">
        <v>50</v>
      </c>
      <c r="O47" s="46" t="s">
        <v>1925</v>
      </c>
    </row>
    <row ht="25.5" hidden="1" r="48">
      <c r="A48" s="97" t="s">
        <v>1926</v>
      </c>
      <c r="B48" s="93" t="str">
        <f si="19" t="shared"/>
        <v>DE</v>
      </c>
      <c r="C48" s="93" t="str">
        <f si="20" t="shared"/>
        <v xml:space="preserve">DE/JM02 </v>
      </c>
      <c r="D48" s="93" t="str">
        <f si="21" t="shared"/>
        <v>047</v>
      </c>
      <c r="E48" s="100" t="s">
        <v>1928</v>
      </c>
      <c r="F48" s="98">
        <v>17.02</v>
      </c>
      <c r="G48" s="99"/>
      <c r="H48" s="99" t="s">
        <v>9</v>
      </c>
      <c r="I48" s="54" t="s">
        <v>1929</v>
      </c>
      <c r="J48" s="48"/>
      <c r="K48" s="59" t="s">
        <v>30</v>
      </c>
      <c r="L48" s="46"/>
      <c r="M48" s="46" t="s">
        <v>1702</v>
      </c>
      <c r="N48" s="46" t="s">
        <v>50</v>
      </c>
      <c r="O48" s="46" t="s">
        <v>1930</v>
      </c>
    </row>
    <row ht="33.75" hidden="1" r="49">
      <c r="A49" s="97" t="s">
        <v>1931</v>
      </c>
      <c r="B49" s="93" t="str">
        <f si="19" t="shared"/>
        <v>US</v>
      </c>
      <c r="C49" s="93" t="str">
        <f si="20" t="shared"/>
        <v xml:space="preserve">US </v>
      </c>
      <c r="D49" s="93" t="str">
        <f si="21" t="shared"/>
        <v>048</v>
      </c>
      <c r="E49" s="98">
        <v>5301</v>
      </c>
      <c r="F49" s="98">
        <v>17.030000000000001</v>
      </c>
      <c r="G49" s="99"/>
      <c r="H49" s="100" t="s">
        <v>6</v>
      </c>
      <c r="I49" s="54" t="s">
        <v>1932</v>
      </c>
      <c r="J49" s="54" t="s">
        <v>1933</v>
      </c>
      <c r="K49" s="59" t="s">
        <v>26</v>
      </c>
      <c r="L49" s="46"/>
      <c r="M49" s="46" t="s">
        <v>1690</v>
      </c>
      <c r="N49" s="46" t="s">
        <v>50</v>
      </c>
      <c r="O49" s="46"/>
    </row>
    <row ht="45" hidden="1" r="50">
      <c r="A50" s="97" t="s">
        <v>1934</v>
      </c>
      <c r="B50" s="93" t="str">
        <f si="19" t="shared"/>
        <v>KR</v>
      </c>
      <c r="C50" s="93" t="str">
        <f si="20" t="shared"/>
        <v xml:space="preserve">KR 049</v>
      </c>
      <c r="D50" s="93" t="str">
        <f si="21" t="shared"/>
        <v xml:space="preserve">
03</v>
      </c>
      <c r="E50" s="100" t="s">
        <v>1936</v>
      </c>
      <c r="F50" s="98">
        <v>17.030000000000001</v>
      </c>
      <c r="G50" s="99"/>
      <c r="H50" s="100" t="s">
        <v>6</v>
      </c>
      <c r="I50" s="54" t="s">
        <v>1937</v>
      </c>
      <c r="J50" s="54" t="s">
        <v>1938</v>
      </c>
      <c r="K50" s="59" t="s">
        <v>26</v>
      </c>
      <c r="L50" s="46"/>
      <c r="M50" s="46" t="s">
        <v>1690</v>
      </c>
      <c r="N50" s="46" t="s">
        <v>50</v>
      </c>
      <c r="O50" s="46" t="s">
        <v>1930</v>
      </c>
    </row>
    <row ht="33.75" hidden="1" r="51">
      <c r="A51" s="97" t="s">
        <v>1939</v>
      </c>
      <c r="B51" s="93" t="str">
        <f si="19" t="shared"/>
        <v>KR</v>
      </c>
      <c r="C51" s="93" t="str">
        <f si="20" t="shared"/>
        <v xml:space="preserve">KR 050</v>
      </c>
      <c r="D51" s="93" t="str">
        <f si="21" t="shared"/>
        <v xml:space="preserve">
04</v>
      </c>
      <c r="E51" s="100" t="s">
        <v>1941</v>
      </c>
      <c r="F51" s="98">
        <v>17.030000000000001</v>
      </c>
      <c r="G51" s="99"/>
      <c r="H51" s="100" t="s">
        <v>7</v>
      </c>
      <c r="I51" s="54" t="s">
        <v>1942</v>
      </c>
      <c r="J51" s="54" t="s">
        <v>1943</v>
      </c>
      <c r="K51" s="59" t="s">
        <v>26</v>
      </c>
      <c r="L51" s="46"/>
      <c r="M51" s="46" t="s">
        <v>1690</v>
      </c>
      <c r="N51" s="46" t="s">
        <v>50</v>
      </c>
      <c r="O51" s="46" t="s">
        <v>1930</v>
      </c>
    </row>
    <row ht="22.5" hidden="1" r="52">
      <c r="A52" s="97" t="s">
        <v>1944</v>
      </c>
      <c r="B52" s="93" t="str">
        <f si="19" t="shared"/>
        <v>US</v>
      </c>
      <c r="C52" s="93" t="str">
        <f si="20" t="shared"/>
        <v xml:space="preserve">US </v>
      </c>
      <c r="D52" s="93" t="str">
        <f si="21" t="shared"/>
        <v>051</v>
      </c>
      <c r="E52" s="98">
        <v>5294</v>
      </c>
      <c r="F52" s="100" t="s">
        <v>1945</v>
      </c>
      <c r="G52" s="99"/>
      <c r="H52" s="100" t="s">
        <v>6</v>
      </c>
      <c r="I52" s="54" t="s">
        <v>1946</v>
      </c>
      <c r="J52" s="54" t="s">
        <v>1947</v>
      </c>
      <c r="K52" s="59" t="s">
        <v>26</v>
      </c>
      <c r="L52" s="46"/>
      <c r="M52" s="46" t="s">
        <v>1690</v>
      </c>
      <c r="N52" s="46" t="s">
        <v>50</v>
      </c>
      <c r="O52" s="46" t="s">
        <v>1930</v>
      </c>
    </row>
    <row ht="45" hidden="1" r="53">
      <c r="A53" s="97" t="s">
        <v>1948</v>
      </c>
      <c r="B53" s="93" t="str">
        <f si="19" t="shared"/>
        <v>US</v>
      </c>
      <c r="C53" s="93" t="str">
        <f si="20" t="shared"/>
        <v xml:space="preserve">US </v>
      </c>
      <c r="D53" s="93" t="str">
        <f si="21" t="shared"/>
        <v>052</v>
      </c>
      <c r="E53" s="98">
        <v>5356</v>
      </c>
      <c r="F53" s="100" t="s">
        <v>1949</v>
      </c>
      <c r="G53" s="99"/>
      <c r="H53" s="100" t="s">
        <v>6</v>
      </c>
      <c r="I53" s="54" t="s">
        <v>1950</v>
      </c>
      <c r="J53" s="54" t="s">
        <v>1951</v>
      </c>
      <c r="K53" s="59" t="s">
        <v>26</v>
      </c>
      <c r="L53" s="46"/>
      <c r="M53" s="46" t="s">
        <v>1690</v>
      </c>
      <c r="N53" s="46" t="s">
        <v>50</v>
      </c>
      <c r="O53" s="46" t="s">
        <v>1930</v>
      </c>
    </row>
    <row ht="78.75" hidden="1" r="54">
      <c r="A54" s="97" t="s">
        <v>1952</v>
      </c>
      <c r="B54" s="93" t="str">
        <f si="19" t="shared"/>
        <v>KR</v>
      </c>
      <c r="C54" s="93" t="str">
        <f si="20" t="shared"/>
        <v xml:space="preserve">KR 053</v>
      </c>
      <c r="D54" s="93" t="str">
        <f si="21" t="shared"/>
        <v xml:space="preserve">
05</v>
      </c>
      <c r="E54" s="100" t="s">
        <v>1954</v>
      </c>
      <c r="F54" s="100" t="s">
        <v>1955</v>
      </c>
      <c r="G54" s="99"/>
      <c r="H54" s="100" t="s">
        <v>8</v>
      </c>
      <c r="I54" s="54" t="s">
        <v>1956</v>
      </c>
      <c r="J54" s="54" t="s">
        <v>1957</v>
      </c>
      <c r="K54" s="59" t="s">
        <v>27</v>
      </c>
      <c r="L54" s="46" t="s">
        <v>1958</v>
      </c>
      <c r="M54" s="46" t="s">
        <v>1702</v>
      </c>
      <c r="N54" s="46" t="s">
        <v>50</v>
      </c>
      <c r="O54" s="46" t="s">
        <v>1930</v>
      </c>
    </row>
    <row ht="45" hidden="1" r="55">
      <c r="A55" s="97" t="s">
        <v>1959</v>
      </c>
      <c r="B55" s="93" t="str">
        <f si="19" t="shared"/>
        <v>US</v>
      </c>
      <c r="C55" s="93" t="str">
        <f si="20" t="shared"/>
        <v xml:space="preserve">US </v>
      </c>
      <c r="D55" s="93" t="str">
        <f si="21" t="shared"/>
        <v>054</v>
      </c>
      <c r="E55" s="98">
        <v>5381</v>
      </c>
      <c r="F55" s="100" t="s">
        <v>1960</v>
      </c>
      <c r="G55" s="99"/>
      <c r="H55" s="100" t="s">
        <v>6</v>
      </c>
      <c r="I55" s="54" t="s">
        <v>1961</v>
      </c>
      <c r="J55" s="54" t="s">
        <v>1962</v>
      </c>
      <c r="K55" s="59" t="s">
        <v>26</v>
      </c>
      <c r="L55" s="46"/>
      <c r="M55" s="46" t="s">
        <v>1690</v>
      </c>
      <c r="N55" s="46" t="s">
        <v>50</v>
      </c>
      <c r="O55" s="46" t="s">
        <v>1930</v>
      </c>
    </row>
    <row ht="14" hidden="1" r="56">
      <c r="A56" s="97" t="s">
        <v>1963</v>
      </c>
      <c r="B56" s="93" t="str">
        <f si="19" t="shared"/>
        <v>US</v>
      </c>
      <c r="C56" s="93" t="str">
        <f si="20" t="shared"/>
        <v xml:space="preserve">US </v>
      </c>
      <c r="D56" s="93" t="str">
        <f si="21" t="shared"/>
        <v>055</v>
      </c>
      <c r="E56" s="98">
        <v>7310</v>
      </c>
      <c r="F56" s="100" t="s">
        <v>1964</v>
      </c>
      <c r="G56" s="99"/>
      <c r="H56" s="100" t="s">
        <v>8</v>
      </c>
      <c r="I56" s="54" t="s">
        <v>1965</v>
      </c>
      <c r="J56" s="54" t="s">
        <v>1966</v>
      </c>
      <c r="K56" s="59" t="s">
        <v>30</v>
      </c>
      <c r="L56" s="46" t="s">
        <v>586</v>
      </c>
      <c r="M56" s="46" t="s">
        <v>1690</v>
      </c>
      <c r="N56" s="46" t="s">
        <v>50</v>
      </c>
      <c r="O56" s="46" t="s">
        <v>1691</v>
      </c>
    </row>
    <row ht="14" hidden="1" r="57">
      <c r="A57" s="97" t="s">
        <v>1967</v>
      </c>
      <c r="B57" s="93" t="str">
        <f si="19" t="shared"/>
        <v>US</v>
      </c>
      <c r="C57" s="93" t="str">
        <f si="20" t="shared"/>
        <v xml:space="preserve">US </v>
      </c>
      <c r="D57" s="93" t="str">
        <f si="21" t="shared"/>
        <v>056</v>
      </c>
      <c r="E57" s="98">
        <v>7015</v>
      </c>
      <c r="F57" s="100" t="s">
        <v>1968</v>
      </c>
      <c r="G57" s="99"/>
      <c r="H57" s="100" t="s">
        <v>8</v>
      </c>
      <c r="I57" s="54" t="s">
        <v>1969</v>
      </c>
      <c r="J57" s="54" t="s">
        <v>1970</v>
      </c>
      <c r="K57" s="59" t="s">
        <v>30</v>
      </c>
      <c r="L57" s="46" t="s">
        <v>586</v>
      </c>
      <c r="M57" s="46" t="s">
        <v>1690</v>
      </c>
      <c r="N57" s="46" t="s">
        <v>50</v>
      </c>
      <c r="O57" s="46" t="s">
        <v>1832</v>
      </c>
    </row>
    <row ht="409.5" hidden="1" r="58">
      <c r="A58" s="97" t="s">
        <v>1971</v>
      </c>
      <c r="B58" s="93" t="str">
        <f si="19" t="shared"/>
        <v>DE</v>
      </c>
      <c r="C58" s="93" t="str">
        <f si="20" t="shared"/>
        <v xml:space="preserve">DE/KR05 </v>
      </c>
      <c r="D58" s="93" t="str">
        <f si="21" t="shared"/>
        <v>057</v>
      </c>
      <c r="E58" s="100" t="s">
        <v>1973</v>
      </c>
      <c r="F58" s="100" t="s">
        <v>1974</v>
      </c>
      <c r="G58" s="99"/>
      <c r="H58" s="100" t="s">
        <v>8</v>
      </c>
      <c r="I58" s="54" t="s">
        <v>1975</v>
      </c>
      <c r="J58" s="54" t="s">
        <v>1976</v>
      </c>
      <c r="K58" s="59" t="s">
        <v>26</v>
      </c>
      <c r="L58" s="46" t="s">
        <v>1977</v>
      </c>
      <c r="M58" s="46" t="s">
        <v>1690</v>
      </c>
      <c r="N58" s="46" t="s">
        <v>50</v>
      </c>
      <c r="O58" s="46" t="s">
        <v>1832</v>
      </c>
    </row>
    <row ht="25.5" hidden="1" r="59">
      <c r="A59" s="97" t="s">
        <v>1978</v>
      </c>
      <c r="B59" s="93" t="str">
        <f si="19" t="shared"/>
        <v>DE</v>
      </c>
      <c r="C59" s="93" t="str">
        <f si="20" t="shared"/>
        <v xml:space="preserve">DE/KR06 </v>
      </c>
      <c r="D59" s="93" t="str">
        <f si="21" t="shared"/>
        <v>058</v>
      </c>
      <c r="E59" s="100" t="s">
        <v>1980</v>
      </c>
      <c r="F59" s="100" t="s">
        <v>1981</v>
      </c>
      <c r="G59" s="99"/>
      <c r="H59" s="100" t="s">
        <v>8</v>
      </c>
      <c r="I59" s="54" t="s">
        <v>1982</v>
      </c>
      <c r="J59" s="54" t="s">
        <v>1983</v>
      </c>
      <c r="K59" s="59" t="s">
        <v>26</v>
      </c>
      <c r="L59" s="46"/>
      <c r="M59" s="46" t="s">
        <v>1690</v>
      </c>
      <c r="N59" s="46" t="s">
        <v>50</v>
      </c>
      <c r="O59" s="46" t="s">
        <v>1832</v>
      </c>
    </row>
    <row ht="45" hidden="1" r="60">
      <c r="A60" s="97" t="s">
        <v>1984</v>
      </c>
      <c r="B60" s="93" t="str">
        <f si="19" t="shared"/>
        <v>US</v>
      </c>
      <c r="C60" s="93" t="str">
        <f si="20" t="shared"/>
        <v xml:space="preserve">US </v>
      </c>
      <c r="D60" s="93" t="str">
        <f si="21" t="shared"/>
        <v>059</v>
      </c>
      <c r="E60" s="98">
        <v>7455</v>
      </c>
      <c r="F60" s="100" t="s">
        <v>1985</v>
      </c>
      <c r="G60" s="99"/>
      <c r="H60" s="100" t="s">
        <v>6</v>
      </c>
      <c r="I60" s="54" t="s">
        <v>1986</v>
      </c>
      <c r="J60" s="54" t="s">
        <v>1987</v>
      </c>
      <c r="K60" s="59" t="s">
        <v>26</v>
      </c>
      <c r="L60" s="46" t="s">
        <v>1988</v>
      </c>
      <c r="M60" s="46" t="s">
        <v>1690</v>
      </c>
      <c r="N60" s="46" t="s">
        <v>50</v>
      </c>
      <c r="O60" s="46"/>
    </row>
    <row ht="33.75" hidden="1" r="61">
      <c r="A61" s="97" t="s">
        <v>1989</v>
      </c>
      <c r="B61" s="93" t="str">
        <f si="19" t="shared"/>
        <v>US</v>
      </c>
      <c r="C61" s="93" t="str">
        <f si="20" t="shared"/>
        <v xml:space="preserve">US </v>
      </c>
      <c r="D61" s="93" t="str">
        <f si="21" t="shared"/>
        <v>060</v>
      </c>
      <c r="E61" s="98">
        <v>7753</v>
      </c>
      <c r="F61" s="100" t="s">
        <v>1990</v>
      </c>
      <c r="G61" s="99"/>
      <c r="H61" s="100" t="s">
        <v>8</v>
      </c>
      <c r="I61" s="54" t="s">
        <v>1991</v>
      </c>
      <c r="J61" s="54" t="s">
        <v>1992</v>
      </c>
      <c r="K61" s="59" t="s">
        <v>1993</v>
      </c>
      <c r="L61" s="46"/>
      <c r="M61" s="46" t="s">
        <v>1690</v>
      </c>
      <c r="N61" s="46" t="s">
        <v>50</v>
      </c>
      <c r="O61" s="46"/>
    </row>
    <row ht="14" hidden="1" r="62">
      <c r="A62" s="97" t="s">
        <v>1994</v>
      </c>
      <c r="B62" s="93" t="str">
        <f si="19" t="shared"/>
        <v>US</v>
      </c>
      <c r="C62" s="93" t="str">
        <f si="20" t="shared"/>
        <v xml:space="preserve">US </v>
      </c>
      <c r="D62" s="93" t="str">
        <f si="21" t="shared"/>
        <v>061</v>
      </c>
      <c r="E62" s="98">
        <v>7764</v>
      </c>
      <c r="F62" s="100" t="s">
        <v>1995</v>
      </c>
      <c r="G62" s="99"/>
      <c r="H62" s="100" t="s">
        <v>8</v>
      </c>
      <c r="I62" s="54" t="s">
        <v>1965</v>
      </c>
      <c r="J62" s="54" t="s">
        <v>1996</v>
      </c>
      <c r="K62" s="59" t="s">
        <v>30</v>
      </c>
      <c r="L62" s="46"/>
      <c r="M62" s="46" t="s">
        <v>1690</v>
      </c>
      <c r="N62" s="46" t="s">
        <v>50</v>
      </c>
      <c r="O62" s="46"/>
    </row>
    <row ht="14" hidden="1" r="63">
      <c r="A63" s="97" t="s">
        <v>1997</v>
      </c>
      <c r="B63" s="93" t="str">
        <f si="19" t="shared"/>
        <v>US</v>
      </c>
      <c r="C63" s="93" t="str">
        <f si="20" t="shared"/>
        <v xml:space="preserve">US </v>
      </c>
      <c r="D63" s="93" t="str">
        <f si="21" t="shared"/>
        <v>062</v>
      </c>
      <c r="E63" s="98">
        <v>8279</v>
      </c>
      <c r="F63" s="100" t="s">
        <v>1998</v>
      </c>
      <c r="G63" s="99"/>
      <c r="H63" s="100" t="s">
        <v>8</v>
      </c>
      <c r="I63" s="54" t="s">
        <v>1999</v>
      </c>
      <c r="J63" s="54" t="s">
        <v>2000</v>
      </c>
      <c r="K63" s="59" t="s">
        <v>30</v>
      </c>
      <c r="L63" s="46"/>
      <c r="M63" s="46" t="s">
        <v>1690</v>
      </c>
      <c r="N63" s="46" t="s">
        <v>50</v>
      </c>
      <c r="O63" s="46" t="s">
        <v>1876</v>
      </c>
    </row>
    <row ht="14" hidden="1" r="64">
      <c r="A64" s="97" t="s">
        <v>2001</v>
      </c>
      <c r="B64" s="93" t="str">
        <f si="19" t="shared"/>
        <v>US</v>
      </c>
      <c r="C64" s="93" t="str">
        <f si="20" t="shared"/>
        <v xml:space="preserve">US </v>
      </c>
      <c r="D64" s="93" t="str">
        <f si="21" t="shared"/>
        <v>063</v>
      </c>
      <c r="E64" s="98">
        <v>8330</v>
      </c>
      <c r="F64" s="100" t="s">
        <v>2002</v>
      </c>
      <c r="G64" s="99"/>
      <c r="H64" s="100" t="s">
        <v>8</v>
      </c>
      <c r="I64" s="54" t="s">
        <v>2003</v>
      </c>
      <c r="J64" s="54" t="s">
        <v>2004</v>
      </c>
      <c r="K64" s="59" t="s">
        <v>30</v>
      </c>
      <c r="L64" s="46"/>
      <c r="M64" s="46" t="s">
        <v>1690</v>
      </c>
      <c r="N64" s="46" t="s">
        <v>50</v>
      </c>
      <c r="O64" s="46" t="s">
        <v>1883</v>
      </c>
    </row>
    <row ht="39" hidden="1" r="65">
      <c r="A65" s="97" t="s">
        <v>2005</v>
      </c>
      <c r="B65" s="93" t="str">
        <f si="19" t="shared"/>
        <v>US</v>
      </c>
      <c r="C65" s="93" t="str">
        <f si="20" t="shared"/>
        <v xml:space="preserve">US </v>
      </c>
      <c r="D65" s="93" t="str">
        <f si="21" t="shared"/>
        <v>064</v>
      </c>
      <c r="E65" s="98">
        <v>8429</v>
      </c>
      <c r="F65" s="100" t="s">
        <v>2006</v>
      </c>
      <c r="G65" s="99"/>
      <c r="H65" s="100" t="s">
        <v>8</v>
      </c>
      <c r="I65" s="54" t="s">
        <v>2007</v>
      </c>
      <c r="J65" s="54" t="s">
        <v>2008</v>
      </c>
      <c r="K65" s="59" t="s">
        <v>30</v>
      </c>
      <c r="L65" s="46"/>
      <c r="M65" s="46" t="s">
        <v>1690</v>
      </c>
      <c r="N65" s="46" t="s">
        <v>50</v>
      </c>
      <c r="O65" s="46"/>
    </row>
    <row ht="26" hidden="1" r="66">
      <c r="A66" s="97" t="s">
        <v>2009</v>
      </c>
      <c r="B66" s="93" t="str">
        <f si="19" t="shared"/>
        <v>US</v>
      </c>
      <c r="C66" s="93" t="str">
        <f si="20" t="shared"/>
        <v xml:space="preserve">US </v>
      </c>
      <c r="D66" s="93" t="str">
        <f si="21" t="shared"/>
        <v>065</v>
      </c>
      <c r="E66" s="98">
        <v>8467</v>
      </c>
      <c r="F66" s="100" t="s">
        <v>2010</v>
      </c>
      <c r="G66" s="99"/>
      <c r="H66" s="100" t="s">
        <v>8</v>
      </c>
      <c r="I66" s="54" t="s">
        <v>2011</v>
      </c>
      <c r="J66" s="54" t="s">
        <v>2012</v>
      </c>
      <c r="K66" s="59" t="s">
        <v>26</v>
      </c>
      <c r="L66" s="46"/>
      <c r="M66" s="46" t="s">
        <v>1690</v>
      </c>
      <c r="N66" s="46" t="s">
        <v>50</v>
      </c>
      <c r="O66" s="46"/>
    </row>
    <row ht="14" hidden="1" r="67">
      <c r="A67" s="97" t="s">
        <v>2013</v>
      </c>
      <c r="B67" s="93" t="str">
        <f si="19" t="shared"/>
        <v>US</v>
      </c>
      <c r="C67" s="93" t="str">
        <f si="20" t="shared"/>
        <v xml:space="preserve">US </v>
      </c>
      <c r="D67" s="93" t="str">
        <f si="21" t="shared"/>
        <v>066</v>
      </c>
      <c r="E67" s="98">
        <v>8477</v>
      </c>
      <c r="F67" s="100" t="s">
        <v>2014</v>
      </c>
      <c r="G67" s="99"/>
      <c r="H67" s="100" t="s">
        <v>8</v>
      </c>
      <c r="I67" s="54" t="s">
        <v>2015</v>
      </c>
      <c r="J67" s="54" t="s">
        <v>2016</v>
      </c>
      <c r="K67" s="59" t="s">
        <v>30</v>
      </c>
      <c r="L67" s="46" t="s">
        <v>2017</v>
      </c>
      <c r="M67" s="46" t="s">
        <v>1690</v>
      </c>
      <c r="N67" s="46" t="s">
        <v>50</v>
      </c>
      <c r="O67" s="46" t="s">
        <v>1888</v>
      </c>
    </row>
    <row ht="14" r="68">
      <c r="A68" s="97" t="s">
        <v>2018</v>
      </c>
      <c r="B68" s="93" t="str">
        <f si="19" t="shared"/>
        <v>US</v>
      </c>
      <c r="C68" s="93" t="str">
        <f si="20" t="shared"/>
        <v xml:space="preserve">US </v>
      </c>
      <c r="D68" s="93" t="str">
        <f si="21" t="shared"/>
        <v>067</v>
      </c>
      <c r="E68" s="98">
        <v>8500</v>
      </c>
      <c r="F68" s="100" t="s">
        <v>2019</v>
      </c>
      <c r="G68" s="99"/>
      <c r="H68" s="100" t="s">
        <v>8</v>
      </c>
      <c r="I68" s="54" t="s">
        <v>2020</v>
      </c>
      <c r="J68" s="54" t="s">
        <v>2021</v>
      </c>
      <c r="K68" s="59" t="s">
        <v>30</v>
      </c>
      <c r="L68" s="46"/>
      <c r="M68" s="46" t="s">
        <v>1690</v>
      </c>
      <c r="N68" s="46" t="s">
        <v>50</v>
      </c>
      <c r="O68" s="46" t="s">
        <v>1900</v>
      </c>
    </row>
    <row ht="14" hidden="1" r="69">
      <c r="A69" s="109" t="s">
        <v>2022</v>
      </c>
      <c r="B69" s="110" t="str">
        <f si="19" t="shared"/>
        <v>US</v>
      </c>
      <c r="C69" s="110" t="str">
        <f si="20" t="shared"/>
        <v xml:space="preserve">US </v>
      </c>
      <c r="D69" s="110" t="str">
        <f si="21" t="shared"/>
        <v>068</v>
      </c>
      <c r="E69" s="111">
        <v>9388</v>
      </c>
      <c r="F69" s="112" t="s">
        <v>2023</v>
      </c>
      <c r="G69" s="113"/>
      <c r="H69" s="112" t="s">
        <v>8</v>
      </c>
      <c r="I69" s="79" t="s">
        <v>2024</v>
      </c>
      <c r="J69" s="79" t="s">
        <v>2025</v>
      </c>
      <c r="K69" s="59" t="s">
        <v>30</v>
      </c>
      <c r="L69" s="46"/>
      <c r="M69" s="46" t="s">
        <v>1690</v>
      </c>
      <c r="N69" s="46" t="s">
        <v>50</v>
      </c>
      <c r="O69" s="46" t="s">
        <v>1930</v>
      </c>
    </row>
  </sheetData>
  <autoFilter ref="A1:O69">
    <filterColumn colId="14">
      <filters>
        <filter val="FPT_INI"/>
      </filters>
    </filterColumn>
  </autoFilter>
  <printOptions headings="0" gridLines="0" gridLinesSet="0"/>
  <pageMargins left="1" right="1" top="1" bottom="1" header="0.5" footer="0.5"/>
  <pageSetup paperSize="9"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00">
      <pane state="frozen" topLeftCell="A2" ySplit="1"/>
      <selection activeCell="A1" activeCellId="0" sqref="A1:IV140"/>
    </sheetView>
  </sheetViews>
  <sheetFormatPr baseColWidth="10" defaultColWidth="16.33203125" defaultRowHeight="13"/>
  <cols>
    <col customWidth="1" min="1" max="1" style="87" width="11"/>
    <col customWidth="1" min="2" max="2" style="88" width="7.33203125"/>
    <col customWidth="1" min="3" max="3" style="88" width="9.5"/>
    <col customWidth="1" min="4" max="4" style="88" width="7"/>
    <col customWidth="1" min="5" max="5" style="88" width="11.6640625"/>
    <col customWidth="1" min="6" max="6" style="88" width="7.5"/>
    <col customWidth="1" min="7" max="7" style="88" width="9.33203125"/>
    <col customWidth="1" min="8" max="8" style="88" width="7"/>
    <col customWidth="1" min="9" max="9" style="0" width="39.1640625"/>
    <col customWidth="1" min="10" max="10" style="0" width="54.6640625"/>
    <col min="11" max="11" style="0" width="16.33203125"/>
    <col customWidth="1" min="12" max="12" style="0" width="36"/>
    <col customWidth="1" min="13" max="13" style="0" width="7.1640625"/>
    <col customWidth="1" min="14" max="14" style="0" width="9.83203125"/>
    <col min="15" max="16384" style="0" width="16.33203125"/>
  </cols>
  <sheetData>
    <row customFormat="1" ht="28" r="1" s="37">
      <c r="A1" s="89" t="s">
        <v>32</v>
      </c>
      <c r="B1" s="90" t="s">
        <v>33</v>
      </c>
      <c r="C1" s="90" t="s">
        <v>34</v>
      </c>
      <c r="D1" s="90" t="s">
        <v>35</v>
      </c>
      <c r="E1" s="90" t="s">
        <v>36</v>
      </c>
      <c r="F1" s="90" t="s">
        <v>37</v>
      </c>
      <c r="G1" s="90" t="s">
        <v>38</v>
      </c>
      <c r="H1" s="90" t="s">
        <v>3</v>
      </c>
      <c r="I1" s="89" t="s">
        <v>39</v>
      </c>
      <c r="J1" s="89" t="s">
        <v>40</v>
      </c>
      <c r="K1" s="89" t="s">
        <v>2026</v>
      </c>
      <c r="L1" s="91" t="s">
        <v>42</v>
      </c>
      <c r="M1" s="91" t="s">
        <v>21</v>
      </c>
      <c r="N1" s="91" t="s">
        <v>4</v>
      </c>
      <c r="O1" s="91" t="s">
        <v>43</v>
      </c>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ht="26" r="2">
      <c r="A2" s="114" t="s">
        <v>2027</v>
      </c>
      <c r="B2" s="93" t="str">
        <f ref="B2:B65" si="22" t="shared">LEFT(A2,2)</f>
        <v>US</v>
      </c>
      <c r="C2" s="93" t="str">
        <f ref="C2:C65" si="23" t="shared">LEFT(A2,(LEN(A2)-3))</f>
        <v xml:space="preserve">US </v>
      </c>
      <c r="D2" s="93" t="str">
        <f ref="D2:D65" si="24" t="shared">RIGHT(A2,3)</f>
        <v>001</v>
      </c>
      <c r="E2" s="115" t="s">
        <v>1891</v>
      </c>
      <c r="F2" s="94"/>
      <c r="G2" s="94"/>
      <c r="H2" s="95" t="s">
        <v>7</v>
      </c>
      <c r="I2" s="46" t="s">
        <v>2028</v>
      </c>
      <c r="J2" s="46" t="s">
        <v>2029</v>
      </c>
      <c r="K2" s="54" t="s">
        <v>90</v>
      </c>
      <c r="L2" s="54"/>
      <c r="M2" s="54" t="s">
        <v>1702</v>
      </c>
      <c r="N2" s="54" t="s">
        <v>50</v>
      </c>
      <c r="O2" s="54"/>
    </row>
    <row ht="65" r="3">
      <c r="A3" s="97" t="s">
        <v>1692</v>
      </c>
      <c r="B3" s="93" t="str">
        <f si="22" t="shared"/>
        <v>US</v>
      </c>
      <c r="C3" s="93" t="str">
        <f si="23" t="shared"/>
        <v xml:space="preserve">US </v>
      </c>
      <c r="D3" s="93" t="str">
        <f si="24" t="shared"/>
        <v>002</v>
      </c>
      <c r="E3" s="98">
        <v>4053</v>
      </c>
      <c r="F3" s="99"/>
      <c r="G3" s="99"/>
      <c r="H3" s="100" t="s">
        <v>8</v>
      </c>
      <c r="I3" s="54" t="s">
        <v>2030</v>
      </c>
      <c r="J3" s="54" t="s">
        <v>2031</v>
      </c>
      <c r="K3" s="54" t="s">
        <v>27</v>
      </c>
      <c r="L3" s="54" t="s">
        <v>2032</v>
      </c>
      <c r="M3" s="54" t="s">
        <v>1702</v>
      </c>
      <c r="N3" s="54" t="s">
        <v>50</v>
      </c>
      <c r="O3" s="54" t="s">
        <v>2033</v>
      </c>
    </row>
    <row ht="91" r="4">
      <c r="A4" s="97" t="s">
        <v>1696</v>
      </c>
      <c r="B4" s="93" t="str">
        <f si="22" t="shared"/>
        <v>US</v>
      </c>
      <c r="C4" s="93" t="str">
        <f si="23" t="shared"/>
        <v xml:space="preserve">US </v>
      </c>
      <c r="D4" s="93" t="str">
        <f si="24" t="shared"/>
        <v>003</v>
      </c>
      <c r="E4" s="98">
        <v>4056</v>
      </c>
      <c r="F4" s="99"/>
      <c r="G4" s="99"/>
      <c r="H4" s="100" t="s">
        <v>8</v>
      </c>
      <c r="I4" s="54" t="s">
        <v>2034</v>
      </c>
      <c r="J4" s="54" t="s">
        <v>2035</v>
      </c>
      <c r="K4" s="54" t="s">
        <v>27</v>
      </c>
      <c r="L4" s="54" t="s">
        <v>2036</v>
      </c>
      <c r="M4" s="54" t="s">
        <v>1702</v>
      </c>
      <c r="N4" s="54" t="s">
        <v>50</v>
      </c>
      <c r="O4" s="54" t="s">
        <v>2033</v>
      </c>
    </row>
    <row ht="78" r="5">
      <c r="A5" s="97" t="s">
        <v>2037</v>
      </c>
      <c r="B5" s="93" t="str">
        <f si="22" t="shared"/>
        <v>US</v>
      </c>
      <c r="C5" s="93" t="str">
        <f si="23" t="shared"/>
        <v xml:space="preserve">US </v>
      </c>
      <c r="D5" s="93" t="str">
        <f si="24" t="shared"/>
        <v>004</v>
      </c>
      <c r="E5" s="98">
        <v>4065</v>
      </c>
      <c r="F5" s="99"/>
      <c r="G5" s="99"/>
      <c r="H5" s="100" t="s">
        <v>8</v>
      </c>
      <c r="I5" s="54" t="s">
        <v>2038</v>
      </c>
      <c r="J5" s="54" t="s">
        <v>2039</v>
      </c>
      <c r="K5" s="54" t="s">
        <v>27</v>
      </c>
      <c r="L5" s="54" t="s">
        <v>2036</v>
      </c>
      <c r="M5" s="54" t="s">
        <v>1702</v>
      </c>
      <c r="N5" s="54" t="s">
        <v>50</v>
      </c>
      <c r="O5" s="54" t="s">
        <v>2033</v>
      </c>
    </row>
    <row ht="65" r="6">
      <c r="A6" s="97" t="s">
        <v>2040</v>
      </c>
      <c r="B6" s="93" t="str">
        <f si="22" t="shared"/>
        <v>US</v>
      </c>
      <c r="C6" s="93" t="str">
        <f si="23" t="shared"/>
        <v xml:space="preserve">US </v>
      </c>
      <c r="D6" s="93" t="str">
        <f si="24" t="shared"/>
        <v>005</v>
      </c>
      <c r="E6" s="98">
        <v>4067</v>
      </c>
      <c r="F6" s="99"/>
      <c r="G6" s="99"/>
      <c r="H6" s="100" t="s">
        <v>8</v>
      </c>
      <c r="I6" s="54" t="s">
        <v>2041</v>
      </c>
      <c r="J6" s="54" t="s">
        <v>2042</v>
      </c>
      <c r="K6" s="54" t="s">
        <v>27</v>
      </c>
      <c r="L6" s="54" t="s">
        <v>2036</v>
      </c>
      <c r="M6" s="54" t="s">
        <v>1702</v>
      </c>
      <c r="N6" s="54" t="s">
        <v>50</v>
      </c>
      <c r="O6" s="54" t="s">
        <v>2033</v>
      </c>
    </row>
    <row ht="78" r="7">
      <c r="A7" s="97" t="s">
        <v>2043</v>
      </c>
      <c r="B7" s="93" t="str">
        <f si="22" t="shared"/>
        <v>US</v>
      </c>
      <c r="C7" s="93" t="str">
        <f si="23" t="shared"/>
        <v xml:space="preserve">US </v>
      </c>
      <c r="D7" s="93" t="str">
        <f si="24" t="shared"/>
        <v>006</v>
      </c>
      <c r="E7" s="116">
        <v>4069</v>
      </c>
      <c r="F7" s="99"/>
      <c r="G7" s="99"/>
      <c r="H7" s="100" t="s">
        <v>8</v>
      </c>
      <c r="I7" s="54" t="s">
        <v>2044</v>
      </c>
      <c r="J7" s="54" t="s">
        <v>2045</v>
      </c>
      <c r="K7" s="54" t="s">
        <v>27</v>
      </c>
      <c r="L7" s="54" t="s">
        <v>2036</v>
      </c>
      <c r="M7" s="54" t="s">
        <v>1702</v>
      </c>
      <c r="N7" s="54" t="s">
        <v>50</v>
      </c>
      <c r="O7" s="54" t="s">
        <v>2033</v>
      </c>
    </row>
    <row ht="78" r="8">
      <c r="A8" s="97" t="s">
        <v>1714</v>
      </c>
      <c r="B8" s="93" t="str">
        <f si="22" t="shared"/>
        <v>US</v>
      </c>
      <c r="C8" s="93" t="str">
        <f si="23" t="shared"/>
        <v xml:space="preserve">US </v>
      </c>
      <c r="D8" s="93" t="str">
        <f si="24" t="shared"/>
        <v>007</v>
      </c>
      <c r="E8" s="116">
        <v>4070</v>
      </c>
      <c r="F8" s="99"/>
      <c r="G8" s="99"/>
      <c r="H8" s="100" t="s">
        <v>8</v>
      </c>
      <c r="I8" s="54" t="s">
        <v>2046</v>
      </c>
      <c r="J8" s="54" t="s">
        <v>2047</v>
      </c>
      <c r="K8" s="54" t="s">
        <v>27</v>
      </c>
      <c r="L8" s="54" t="s">
        <v>2036</v>
      </c>
      <c r="M8" s="54" t="s">
        <v>1702</v>
      </c>
      <c r="N8" s="54" t="s">
        <v>50</v>
      </c>
      <c r="O8" s="54" t="s">
        <v>2033</v>
      </c>
    </row>
    <row ht="78" r="9">
      <c r="A9" s="97" t="s">
        <v>2048</v>
      </c>
      <c r="B9" s="93" t="str">
        <f si="22" t="shared"/>
        <v>US</v>
      </c>
      <c r="C9" s="93" t="str">
        <f si="23" t="shared"/>
        <v xml:space="preserve">US </v>
      </c>
      <c r="D9" s="93" t="str">
        <f si="24" t="shared"/>
        <v>008</v>
      </c>
      <c r="E9" s="116">
        <v>4071</v>
      </c>
      <c r="F9" s="99"/>
      <c r="G9" s="99"/>
      <c r="H9" s="100" t="s">
        <v>8</v>
      </c>
      <c r="I9" s="54" t="s">
        <v>2049</v>
      </c>
      <c r="J9" s="54" t="s">
        <v>2050</v>
      </c>
      <c r="K9" s="54" t="s">
        <v>27</v>
      </c>
      <c r="L9" s="54" t="s">
        <v>2036</v>
      </c>
      <c r="M9" s="54" t="s">
        <v>1702</v>
      </c>
      <c r="N9" s="54" t="s">
        <v>50</v>
      </c>
      <c r="O9" s="54" t="s">
        <v>2033</v>
      </c>
    </row>
    <row ht="65" r="10">
      <c r="A10" s="97" t="s">
        <v>2051</v>
      </c>
      <c r="B10" s="93" t="str">
        <f si="22" t="shared"/>
        <v>US</v>
      </c>
      <c r="C10" s="93" t="str">
        <f si="23" t="shared"/>
        <v xml:space="preserve">US </v>
      </c>
      <c r="D10" s="93" t="str">
        <f si="24" t="shared"/>
        <v>009</v>
      </c>
      <c r="E10" s="116">
        <v>4072</v>
      </c>
      <c r="F10" s="99"/>
      <c r="G10" s="99"/>
      <c r="H10" s="100" t="s">
        <v>8</v>
      </c>
      <c r="I10" s="54" t="s">
        <v>2052</v>
      </c>
      <c r="J10" s="54" t="s">
        <v>2053</v>
      </c>
      <c r="K10" s="54" t="s">
        <v>27</v>
      </c>
      <c r="L10" s="54" t="s">
        <v>2036</v>
      </c>
      <c r="M10" s="54" t="s">
        <v>1702</v>
      </c>
      <c r="N10" s="54" t="s">
        <v>50</v>
      </c>
      <c r="O10" s="54" t="s">
        <v>2033</v>
      </c>
    </row>
    <row ht="117" r="11">
      <c r="A11" s="97" t="s">
        <v>2054</v>
      </c>
      <c r="B11" s="93" t="str">
        <f si="22" t="shared"/>
        <v>US</v>
      </c>
      <c r="C11" s="93" t="str">
        <f si="23" t="shared"/>
        <v xml:space="preserve">US </v>
      </c>
      <c r="D11" s="93" t="str">
        <f si="24" t="shared"/>
        <v>010</v>
      </c>
      <c r="E11" s="116">
        <v>4097</v>
      </c>
      <c r="F11" s="99"/>
      <c r="G11" s="99"/>
      <c r="H11" s="100" t="s">
        <v>8</v>
      </c>
      <c r="I11" s="54" t="s">
        <v>2055</v>
      </c>
      <c r="J11" s="54" t="s">
        <v>2056</v>
      </c>
      <c r="K11" s="54" t="s">
        <v>27</v>
      </c>
      <c r="L11" s="54" t="s">
        <v>2036</v>
      </c>
      <c r="M11" s="54" t="s">
        <v>1702</v>
      </c>
      <c r="N11" s="54" t="s">
        <v>50</v>
      </c>
      <c r="O11" s="54" t="s">
        <v>2033</v>
      </c>
    </row>
    <row ht="78" r="12">
      <c r="A12" s="97" t="s">
        <v>2057</v>
      </c>
      <c r="B12" s="93" t="str">
        <f si="22" t="shared"/>
        <v>US</v>
      </c>
      <c r="C12" s="93" t="str">
        <f si="23" t="shared"/>
        <v xml:space="preserve">US </v>
      </c>
      <c r="D12" s="93" t="str">
        <f si="24" t="shared"/>
        <v>011</v>
      </c>
      <c r="E12" s="116">
        <v>4106</v>
      </c>
      <c r="F12" s="99"/>
      <c r="G12" s="99"/>
      <c r="H12" s="100" t="s">
        <v>8</v>
      </c>
      <c r="I12" s="54" t="s">
        <v>2058</v>
      </c>
      <c r="J12" s="54" t="s">
        <v>2059</v>
      </c>
      <c r="K12" s="54" t="s">
        <v>27</v>
      </c>
      <c r="L12" s="54" t="s">
        <v>2036</v>
      </c>
      <c r="M12" s="54" t="s">
        <v>1702</v>
      </c>
      <c r="N12" s="54" t="s">
        <v>50</v>
      </c>
      <c r="O12" s="54" t="s">
        <v>2033</v>
      </c>
    </row>
    <row ht="117" r="13">
      <c r="A13" s="97" t="s">
        <v>2060</v>
      </c>
      <c r="B13" s="93" t="str">
        <f si="22" t="shared"/>
        <v>US</v>
      </c>
      <c r="C13" s="93" t="str">
        <f si="23" t="shared"/>
        <v xml:space="preserve">US </v>
      </c>
      <c r="D13" s="93" t="str">
        <f si="24" t="shared"/>
        <v>012</v>
      </c>
      <c r="E13" s="116">
        <v>4110</v>
      </c>
      <c r="F13" s="99"/>
      <c r="G13" s="99"/>
      <c r="H13" s="100" t="s">
        <v>8</v>
      </c>
      <c r="I13" s="54" t="s">
        <v>2062</v>
      </c>
      <c r="J13" s="54" t="s">
        <v>2063</v>
      </c>
      <c r="K13" s="54" t="s">
        <v>27</v>
      </c>
      <c r="L13" s="54" t="s">
        <v>2036</v>
      </c>
      <c r="M13" s="54" t="s">
        <v>1702</v>
      </c>
      <c r="N13" s="54" t="s">
        <v>50</v>
      </c>
      <c r="O13" s="54" t="s">
        <v>2033</v>
      </c>
    </row>
    <row ht="91" r="14">
      <c r="A14" s="97" t="s">
        <v>2064</v>
      </c>
      <c r="B14" s="93" t="str">
        <f si="22" t="shared"/>
        <v>US</v>
      </c>
      <c r="C14" s="93" t="str">
        <f si="23" t="shared"/>
        <v xml:space="preserve">US </v>
      </c>
      <c r="D14" s="93" t="str">
        <f si="24" t="shared"/>
        <v>013</v>
      </c>
      <c r="E14" s="98">
        <v>4124</v>
      </c>
      <c r="F14" s="99"/>
      <c r="G14" s="99"/>
      <c r="H14" s="100" t="s">
        <v>8</v>
      </c>
      <c r="I14" s="54" t="s">
        <v>2065</v>
      </c>
      <c r="J14" s="54" t="s">
        <v>2066</v>
      </c>
      <c r="K14" s="54" t="s">
        <v>27</v>
      </c>
      <c r="L14" s="54" t="s">
        <v>2036</v>
      </c>
      <c r="M14" s="54" t="s">
        <v>1702</v>
      </c>
      <c r="N14" s="54" t="s">
        <v>50</v>
      </c>
      <c r="O14" s="54" t="s">
        <v>2033</v>
      </c>
    </row>
    <row ht="52" r="15">
      <c r="A15" s="97" t="s">
        <v>2067</v>
      </c>
      <c r="B15" s="93" t="str">
        <f si="22" t="shared"/>
        <v>US</v>
      </c>
      <c r="C15" s="93" t="str">
        <f si="23" t="shared"/>
        <v xml:space="preserve">US </v>
      </c>
      <c r="D15" s="93" t="str">
        <f si="24" t="shared"/>
        <v>014</v>
      </c>
      <c r="E15" s="98">
        <v>4127</v>
      </c>
      <c r="F15" s="99"/>
      <c r="G15" s="99"/>
      <c r="H15" s="100" t="s">
        <v>8</v>
      </c>
      <c r="I15" s="54" t="s">
        <v>2068</v>
      </c>
      <c r="J15" s="54" t="s">
        <v>2069</v>
      </c>
      <c r="K15" s="54" t="s">
        <v>27</v>
      </c>
      <c r="L15" s="54" t="s">
        <v>2036</v>
      </c>
      <c r="M15" s="54" t="s">
        <v>1702</v>
      </c>
      <c r="N15" s="54" t="s">
        <v>50</v>
      </c>
      <c r="O15" s="54" t="s">
        <v>2033</v>
      </c>
    </row>
    <row ht="117" r="16">
      <c r="A16" s="97" t="s">
        <v>2070</v>
      </c>
      <c r="B16" s="93" t="str">
        <f si="22" t="shared"/>
        <v>US</v>
      </c>
      <c r="C16" s="93" t="str">
        <f si="23" t="shared"/>
        <v xml:space="preserve">US </v>
      </c>
      <c r="D16" s="93" t="str">
        <f si="24" t="shared"/>
        <v>015</v>
      </c>
      <c r="E16" s="98">
        <v>4129</v>
      </c>
      <c r="F16" s="99"/>
      <c r="G16" s="99"/>
      <c r="H16" s="100" t="s">
        <v>8</v>
      </c>
      <c r="I16" s="54" t="s">
        <v>2071</v>
      </c>
      <c r="J16" s="54" t="s">
        <v>2072</v>
      </c>
      <c r="K16" s="54" t="s">
        <v>27</v>
      </c>
      <c r="L16" s="54" t="s">
        <v>2036</v>
      </c>
      <c r="M16" s="54" t="s">
        <v>1702</v>
      </c>
      <c r="N16" s="54" t="s">
        <v>50</v>
      </c>
      <c r="O16" s="54" t="s">
        <v>2033</v>
      </c>
    </row>
    <row ht="104" r="17">
      <c r="A17" s="97" t="s">
        <v>2073</v>
      </c>
      <c r="B17" s="93" t="str">
        <f si="22" t="shared"/>
        <v>US</v>
      </c>
      <c r="C17" s="93" t="str">
        <f si="23" t="shared"/>
        <v xml:space="preserve">US </v>
      </c>
      <c r="D17" s="93" t="str">
        <f si="24" t="shared"/>
        <v>016</v>
      </c>
      <c r="E17" s="98">
        <v>4135</v>
      </c>
      <c r="F17" s="99"/>
      <c r="G17" s="99"/>
      <c r="H17" s="100" t="s">
        <v>8</v>
      </c>
      <c r="I17" s="54" t="s">
        <v>2074</v>
      </c>
      <c r="J17" s="54" t="s">
        <v>2075</v>
      </c>
      <c r="K17" s="54" t="s">
        <v>27</v>
      </c>
      <c r="L17" s="54" t="s">
        <v>2036</v>
      </c>
      <c r="M17" s="54" t="s">
        <v>1702</v>
      </c>
      <c r="N17" s="54" t="s">
        <v>50</v>
      </c>
      <c r="O17" s="54" t="s">
        <v>2033</v>
      </c>
    </row>
    <row ht="143" r="18">
      <c r="A18" s="97" t="s">
        <v>1768</v>
      </c>
      <c r="B18" s="93" t="str">
        <f si="22" t="shared"/>
        <v>US</v>
      </c>
      <c r="C18" s="93" t="str">
        <f si="23" t="shared"/>
        <v xml:space="preserve">US </v>
      </c>
      <c r="D18" s="93" t="str">
        <f si="24" t="shared"/>
        <v>017</v>
      </c>
      <c r="E18" s="98">
        <v>4144</v>
      </c>
      <c r="F18" s="99"/>
      <c r="G18" s="99"/>
      <c r="H18" s="100" t="s">
        <v>8</v>
      </c>
      <c r="I18" s="54" t="s">
        <v>2076</v>
      </c>
      <c r="J18" s="54" t="s">
        <v>2077</v>
      </c>
      <c r="K18" s="54" t="s">
        <v>27</v>
      </c>
      <c r="L18" s="54" t="s">
        <v>2036</v>
      </c>
      <c r="M18" s="54" t="s">
        <v>1702</v>
      </c>
      <c r="N18" s="54" t="s">
        <v>50</v>
      </c>
      <c r="O18" s="54" t="s">
        <v>2033</v>
      </c>
    </row>
    <row ht="393" r="19">
      <c r="A19" s="97" t="s">
        <v>2078</v>
      </c>
      <c r="B19" s="93" t="str">
        <f si="22" t="shared"/>
        <v>DE</v>
      </c>
      <c r="C19" s="93" t="str">
        <f si="23" t="shared"/>
        <v xml:space="preserve">DE </v>
      </c>
      <c r="D19" s="93" t="str">
        <f si="24" t="shared"/>
        <v>018</v>
      </c>
      <c r="E19" s="100" t="s">
        <v>2079</v>
      </c>
      <c r="F19" s="99"/>
      <c r="G19" s="99"/>
      <c r="H19" s="100" t="s">
        <v>8</v>
      </c>
      <c r="I19" s="117" t="s">
        <v>2080</v>
      </c>
      <c r="J19" s="117" t="s">
        <v>2081</v>
      </c>
      <c r="K19" s="54" t="s">
        <v>27</v>
      </c>
      <c r="L19" s="54" t="s">
        <v>2082</v>
      </c>
      <c r="M19" s="54" t="s">
        <v>2083</v>
      </c>
      <c r="N19" s="54" t="s">
        <v>50</v>
      </c>
      <c r="O19" s="54"/>
    </row>
    <row ht="409.5" r="20">
      <c r="A20" s="97" t="s">
        <v>72</v>
      </c>
      <c r="B20" s="93" t="str">
        <f si="22" t="shared"/>
        <v>DE</v>
      </c>
      <c r="C20" s="93" t="str">
        <f si="23" t="shared"/>
        <v xml:space="preserve">DE </v>
      </c>
      <c r="D20" s="93" t="str">
        <f si="24" t="shared"/>
        <v>019</v>
      </c>
      <c r="E20" s="99"/>
      <c r="F20" s="99"/>
      <c r="G20" s="99"/>
      <c r="H20" s="100" t="s">
        <v>7</v>
      </c>
      <c r="I20" s="54" t="s">
        <v>1670</v>
      </c>
      <c r="J20" s="54" t="s">
        <v>1671</v>
      </c>
      <c r="K20" s="54" t="s">
        <v>30</v>
      </c>
      <c r="L20" s="54" t="s">
        <v>1707</v>
      </c>
      <c r="M20" s="54" t="s">
        <v>1702</v>
      </c>
      <c r="N20" s="54" t="s">
        <v>50</v>
      </c>
      <c r="O20" s="54"/>
    </row>
    <row ht="52" r="21">
      <c r="A21" s="97" t="s">
        <v>2084</v>
      </c>
      <c r="B21" s="93" t="str">
        <f si="22" t="shared"/>
        <v>JP</v>
      </c>
      <c r="C21" s="93" t="str">
        <f si="23" t="shared"/>
        <v xml:space="preserve">JP0 </v>
      </c>
      <c r="D21" s="93" t="str">
        <f si="24" t="shared"/>
        <v>020</v>
      </c>
      <c r="E21" s="99"/>
      <c r="F21" s="99"/>
      <c r="G21" s="99"/>
      <c r="H21" s="100" t="s">
        <v>7</v>
      </c>
      <c r="I21" s="54" t="s">
        <v>1676</v>
      </c>
      <c r="J21" s="48"/>
      <c r="K21" s="54" t="s">
        <v>30</v>
      </c>
      <c r="L21" s="54"/>
      <c r="M21" s="54" t="s">
        <v>1690</v>
      </c>
      <c r="N21" s="54" t="s">
        <v>50</v>
      </c>
      <c r="O21" s="54"/>
    </row>
    <row ht="26" r="22">
      <c r="A22" s="97" t="s">
        <v>2085</v>
      </c>
      <c r="B22" s="93" t="str">
        <f si="22" t="shared"/>
        <v>JP</v>
      </c>
      <c r="C22" s="93" t="str">
        <f si="23" t="shared"/>
        <v xml:space="preserve">JP1 </v>
      </c>
      <c r="D22" s="93" t="str">
        <f si="24" t="shared"/>
        <v>021</v>
      </c>
      <c r="E22" s="99"/>
      <c r="F22" s="99"/>
      <c r="G22" s="99"/>
      <c r="H22" s="100" t="s">
        <v>8</v>
      </c>
      <c r="I22" s="54" t="s">
        <v>2086</v>
      </c>
      <c r="J22" s="54" t="s">
        <v>2087</v>
      </c>
      <c r="K22" s="54" t="s">
        <v>30</v>
      </c>
      <c r="L22" s="54" t="s">
        <v>2088</v>
      </c>
      <c r="M22" s="54" t="s">
        <v>1690</v>
      </c>
      <c r="N22" s="54" t="s">
        <v>50</v>
      </c>
      <c r="O22" s="54"/>
    </row>
    <row ht="78" r="23">
      <c r="A23" s="97" t="s">
        <v>2089</v>
      </c>
      <c r="B23" s="93" t="str">
        <f si="22" t="shared"/>
        <v>US</v>
      </c>
      <c r="C23" s="93" t="str">
        <f si="23" t="shared"/>
        <v xml:space="preserve">US </v>
      </c>
      <c r="D23" s="93" t="str">
        <f si="24" t="shared"/>
        <v>022</v>
      </c>
      <c r="E23" s="98">
        <v>670</v>
      </c>
      <c r="F23" s="99"/>
      <c r="G23" s="100" t="s">
        <v>2090</v>
      </c>
      <c r="H23" s="100" t="s">
        <v>7</v>
      </c>
      <c r="I23" s="54" t="s">
        <v>2091</v>
      </c>
      <c r="J23" s="54" t="s">
        <v>2092</v>
      </c>
      <c r="K23" s="54" t="s">
        <v>2093</v>
      </c>
      <c r="L23" s="54" t="s">
        <v>2094</v>
      </c>
      <c r="M23" s="54" t="s">
        <v>2083</v>
      </c>
      <c r="N23" s="54" t="s">
        <v>50</v>
      </c>
      <c r="O23" s="54" t="s">
        <v>189</v>
      </c>
    </row>
    <row ht="104" r="24">
      <c r="A24" s="97" t="s">
        <v>2095</v>
      </c>
      <c r="B24" s="93" t="str">
        <f si="22" t="shared"/>
        <v>KR</v>
      </c>
      <c r="C24" s="93" t="str">
        <f si="23" t="shared"/>
        <v xml:space="preserve">KR 023</v>
      </c>
      <c r="D24" s="93" t="str">
        <f si="24" t="shared"/>
        <v xml:space="preserve"> 02</v>
      </c>
      <c r="E24" s="100" t="s">
        <v>2098</v>
      </c>
      <c r="F24" s="98">
        <v>4.0099999999999998</v>
      </c>
      <c r="G24" s="99"/>
      <c r="H24" s="100" t="s">
        <v>6</v>
      </c>
      <c r="I24" s="54" t="s">
        <v>2099</v>
      </c>
      <c r="J24" s="54" t="s">
        <v>2100</v>
      </c>
      <c r="K24" s="54" t="s">
        <v>26</v>
      </c>
      <c r="L24" s="54"/>
      <c r="M24" s="54" t="s">
        <v>1690</v>
      </c>
      <c r="N24" s="54" t="s">
        <v>50</v>
      </c>
      <c r="O24" s="54"/>
    </row>
    <row ht="14" r="25">
      <c r="A25" s="97" t="s">
        <v>2101</v>
      </c>
      <c r="B25" s="93" t="str">
        <f si="22" t="shared"/>
        <v>US</v>
      </c>
      <c r="C25" s="93" t="str">
        <f si="23" t="shared"/>
        <v xml:space="preserve">US </v>
      </c>
      <c r="D25" s="93" t="str">
        <f si="24" t="shared"/>
        <v>024</v>
      </c>
      <c r="E25" s="98">
        <v>491</v>
      </c>
      <c r="F25" s="100" t="s">
        <v>2102</v>
      </c>
      <c r="G25" s="100" t="s">
        <v>2103</v>
      </c>
      <c r="H25" s="100" t="s">
        <v>6</v>
      </c>
      <c r="I25" s="54" t="s">
        <v>2104</v>
      </c>
      <c r="J25" s="54" t="s">
        <v>2105</v>
      </c>
      <c r="K25" s="54" t="s">
        <v>26</v>
      </c>
      <c r="L25" s="54"/>
      <c r="M25" s="54" t="s">
        <v>1690</v>
      </c>
      <c r="N25" s="54" t="s">
        <v>50</v>
      </c>
      <c r="O25" s="54"/>
    </row>
    <row ht="39" r="26">
      <c r="A26" s="97" t="s">
        <v>2106</v>
      </c>
      <c r="B26" s="93" t="str">
        <f si="22" t="shared"/>
        <v>US</v>
      </c>
      <c r="C26" s="93" t="str">
        <f si="23" t="shared"/>
        <v xml:space="preserve">US </v>
      </c>
      <c r="D26" s="93" t="str">
        <f si="24" t="shared"/>
        <v>025</v>
      </c>
      <c r="E26" s="98">
        <v>490</v>
      </c>
      <c r="F26" s="100" t="s">
        <v>2102</v>
      </c>
      <c r="G26" s="100" t="s">
        <v>2107</v>
      </c>
      <c r="H26" s="100" t="s">
        <v>8</v>
      </c>
      <c r="I26" s="54" t="s">
        <v>2108</v>
      </c>
      <c r="J26" s="54" t="s">
        <v>2109</v>
      </c>
      <c r="K26" s="54" t="s">
        <v>1239</v>
      </c>
      <c r="L26" s="54"/>
      <c r="M26" s="54" t="s">
        <v>1690</v>
      </c>
      <c r="N26" s="54" t="s">
        <v>50</v>
      </c>
      <c r="O26" s="54"/>
    </row>
    <row ht="39" r="27">
      <c r="A27" s="97" t="s">
        <v>2110</v>
      </c>
      <c r="B27" s="93" t="str">
        <f si="22" t="shared"/>
        <v>US</v>
      </c>
      <c r="C27" s="93" t="str">
        <f si="23" t="shared"/>
        <v xml:space="preserve">US </v>
      </c>
      <c r="D27" s="93" t="str">
        <f si="24" t="shared"/>
        <v>026</v>
      </c>
      <c r="E27" s="98">
        <v>490</v>
      </c>
      <c r="F27" s="100" t="s">
        <v>2102</v>
      </c>
      <c r="G27" s="100" t="s">
        <v>2107</v>
      </c>
      <c r="H27" s="100" t="s">
        <v>8</v>
      </c>
      <c r="I27" s="54" t="s">
        <v>2111</v>
      </c>
      <c r="J27" s="54" t="s">
        <v>2112</v>
      </c>
      <c r="K27" s="54" t="s">
        <v>1239</v>
      </c>
      <c r="L27" s="54"/>
      <c r="M27" s="54" t="s">
        <v>1690</v>
      </c>
      <c r="N27" s="54" t="s">
        <v>50</v>
      </c>
      <c r="O27" s="54"/>
    </row>
    <row ht="81" r="28">
      <c r="A28" s="97" t="s">
        <v>2113</v>
      </c>
      <c r="B28" s="93" t="str">
        <f si="22" t="shared"/>
        <v>US</v>
      </c>
      <c r="C28" s="93" t="str">
        <f si="23" t="shared"/>
        <v xml:space="preserve">US </v>
      </c>
      <c r="D28" s="93" t="str">
        <f si="24" t="shared"/>
        <v>027</v>
      </c>
      <c r="E28" s="98">
        <v>507</v>
      </c>
      <c r="F28" s="100" t="s">
        <v>2114</v>
      </c>
      <c r="G28" s="99"/>
      <c r="H28" s="100" t="s">
        <v>8</v>
      </c>
      <c r="I28" s="64" t="s">
        <v>2115</v>
      </c>
      <c r="J28" s="54" t="s">
        <v>2116</v>
      </c>
      <c r="K28" s="54" t="s">
        <v>27</v>
      </c>
      <c r="L28" s="54" t="s">
        <v>2117</v>
      </c>
      <c r="M28" s="54" t="s">
        <v>1702</v>
      </c>
      <c r="N28" s="54" t="s">
        <v>50</v>
      </c>
      <c r="O28" s="54"/>
    </row>
    <row ht="29" r="29">
      <c r="A29" s="97" t="s">
        <v>2118</v>
      </c>
      <c r="B29" s="93" t="str">
        <f si="22" t="shared"/>
        <v>US</v>
      </c>
      <c r="C29" s="93" t="str">
        <f si="23" t="shared"/>
        <v xml:space="preserve">US </v>
      </c>
      <c r="D29" s="93" t="str">
        <f si="24" t="shared"/>
        <v>028</v>
      </c>
      <c r="E29" s="98">
        <v>528</v>
      </c>
      <c r="F29" s="98">
        <v>5.04</v>
      </c>
      <c r="G29" s="98">
        <v>1</v>
      </c>
      <c r="H29" s="100" t="s">
        <v>8</v>
      </c>
      <c r="I29" s="54" t="s">
        <v>2119</v>
      </c>
      <c r="J29" s="54" t="s">
        <v>2120</v>
      </c>
      <c r="K29" s="54" t="s">
        <v>1239</v>
      </c>
      <c r="L29" s="54"/>
      <c r="M29" s="54" t="s">
        <v>1690</v>
      </c>
      <c r="N29" s="54" t="s">
        <v>50</v>
      </c>
      <c r="O29" s="54"/>
    </row>
    <row ht="26" r="30">
      <c r="A30" s="97" t="s">
        <v>1833</v>
      </c>
      <c r="B30" s="93" t="str">
        <f si="22" t="shared"/>
        <v>US</v>
      </c>
      <c r="C30" s="93" t="str">
        <f si="23" t="shared"/>
        <v xml:space="preserve">US </v>
      </c>
      <c r="D30" s="93" t="str">
        <f si="24" t="shared"/>
        <v>029</v>
      </c>
      <c r="E30" s="98">
        <v>537</v>
      </c>
      <c r="F30" s="98">
        <v>6.0099999999999998</v>
      </c>
      <c r="G30" s="98">
        <v>1</v>
      </c>
      <c r="H30" s="100" t="s">
        <v>6</v>
      </c>
      <c r="I30" s="54" t="s">
        <v>2121</v>
      </c>
      <c r="J30" s="54" t="s">
        <v>2122</v>
      </c>
      <c r="K30" s="54" t="s">
        <v>26</v>
      </c>
      <c r="L30" s="54"/>
      <c r="M30" s="54" t="s">
        <v>1690</v>
      </c>
      <c r="N30" s="54" t="s">
        <v>50</v>
      </c>
      <c r="O30" s="54"/>
    </row>
    <row ht="39" r="31">
      <c r="A31" s="97" t="s">
        <v>2123</v>
      </c>
      <c r="B31" s="93" t="str">
        <f si="22" t="shared"/>
        <v>US</v>
      </c>
      <c r="C31" s="93" t="str">
        <f si="23" t="shared"/>
        <v xml:space="preserve">US </v>
      </c>
      <c r="D31" s="93" t="str">
        <f si="24" t="shared"/>
        <v>030</v>
      </c>
      <c r="E31" s="98">
        <v>659</v>
      </c>
      <c r="F31" s="100" t="s">
        <v>2124</v>
      </c>
      <c r="G31" s="98">
        <v>1</v>
      </c>
      <c r="H31" s="100" t="s">
        <v>7</v>
      </c>
      <c r="I31" s="54" t="s">
        <v>2125</v>
      </c>
      <c r="J31" s="54" t="s">
        <v>2126</v>
      </c>
      <c r="K31" s="54" t="s">
        <v>26</v>
      </c>
      <c r="L31" s="54"/>
      <c r="M31" s="54" t="s">
        <v>1690</v>
      </c>
      <c r="N31" s="54" t="s">
        <v>50</v>
      </c>
      <c r="O31" s="54"/>
    </row>
    <row ht="332" r="32">
      <c r="A32" s="97" t="s">
        <v>2127</v>
      </c>
      <c r="B32" s="93" t="str">
        <f si="22" t="shared"/>
        <v>GB</v>
      </c>
      <c r="C32" s="93" t="str">
        <f si="23" t="shared"/>
        <v xml:space="preserve">GB 4 </v>
      </c>
      <c r="D32" s="93" t="str">
        <f si="24" t="shared"/>
        <v>031</v>
      </c>
      <c r="E32" s="98">
        <v>711</v>
      </c>
      <c r="F32" s="98">
        <v>7.0300000000000002</v>
      </c>
      <c r="G32" s="99"/>
      <c r="H32" s="100" t="s">
        <v>8</v>
      </c>
      <c r="I32" s="54" t="s">
        <v>2128</v>
      </c>
      <c r="J32" s="54" t="s">
        <v>2129</v>
      </c>
      <c r="K32" s="54" t="s">
        <v>26</v>
      </c>
      <c r="L32" s="54" t="s">
        <v>2130</v>
      </c>
      <c r="M32" s="54" t="s">
        <v>2083</v>
      </c>
      <c r="N32" s="54" t="s">
        <v>50</v>
      </c>
      <c r="O32" s="54"/>
    </row>
    <row ht="65" r="33">
      <c r="A33" s="97" t="s">
        <v>2131</v>
      </c>
      <c r="B33" s="93" t="str">
        <f si="22" t="shared"/>
        <v>US</v>
      </c>
      <c r="C33" s="93" t="str">
        <f si="23" t="shared"/>
        <v xml:space="preserve">US </v>
      </c>
      <c r="D33" s="93" t="str">
        <f si="24" t="shared"/>
        <v>032</v>
      </c>
      <c r="E33" s="98">
        <v>727</v>
      </c>
      <c r="F33" s="100" t="s">
        <v>2132</v>
      </c>
      <c r="G33" s="98">
        <v>1</v>
      </c>
      <c r="H33" s="100" t="s">
        <v>7</v>
      </c>
      <c r="I33" s="54" t="s">
        <v>2133</v>
      </c>
      <c r="J33" s="54" t="s">
        <v>2134</v>
      </c>
      <c r="K33" s="54" t="s">
        <v>1239</v>
      </c>
      <c r="L33" s="54" t="s">
        <v>2135</v>
      </c>
      <c r="M33" s="54" t="s">
        <v>1690</v>
      </c>
      <c r="N33" s="54" t="s">
        <v>50</v>
      </c>
      <c r="O33" s="54"/>
    </row>
    <row ht="65" r="34">
      <c r="A34" s="97" t="s">
        <v>2136</v>
      </c>
      <c r="B34" s="93" t="str">
        <f si="22" t="shared"/>
        <v>GB</v>
      </c>
      <c r="C34" s="93" t="str">
        <f si="23" t="shared"/>
        <v xml:space="preserve">GB 5 </v>
      </c>
      <c r="D34" s="93" t="str">
        <f si="24" t="shared"/>
        <v>033</v>
      </c>
      <c r="E34" s="98">
        <v>734</v>
      </c>
      <c r="F34" s="100" t="s">
        <v>2137</v>
      </c>
      <c r="G34" s="99"/>
      <c r="H34" s="100" t="s">
        <v>6</v>
      </c>
      <c r="I34" s="54" t="s">
        <v>2138</v>
      </c>
      <c r="J34" s="54" t="s">
        <v>2139</v>
      </c>
      <c r="K34" s="54" t="s">
        <v>27</v>
      </c>
      <c r="L34" s="54" t="s">
        <v>2140</v>
      </c>
      <c r="M34" s="54" t="s">
        <v>1690</v>
      </c>
      <c r="N34" s="54" t="s">
        <v>50</v>
      </c>
      <c r="O34" s="54"/>
    </row>
    <row ht="116" r="35">
      <c r="A35" s="97" t="s">
        <v>1859</v>
      </c>
      <c r="B35" s="93" t="str">
        <f si="22" t="shared"/>
        <v>US</v>
      </c>
      <c r="C35" s="93" t="str">
        <f si="23" t="shared"/>
        <v xml:space="preserve">US </v>
      </c>
      <c r="D35" s="93" t="str">
        <f si="24" t="shared"/>
        <v>034</v>
      </c>
      <c r="E35" s="98">
        <v>733</v>
      </c>
      <c r="F35" s="107" t="s">
        <v>2137</v>
      </c>
      <c r="G35" s="98">
        <v>1</v>
      </c>
      <c r="H35" s="100" t="s">
        <v>7</v>
      </c>
      <c r="I35" s="54" t="s">
        <v>2141</v>
      </c>
      <c r="J35" s="54" t="s">
        <v>2142</v>
      </c>
      <c r="K35" s="54" t="s">
        <v>26</v>
      </c>
      <c r="L35" s="54"/>
      <c r="M35" s="54" t="s">
        <v>1690</v>
      </c>
      <c r="N35" s="54" t="s">
        <v>50</v>
      </c>
      <c r="O35" s="54"/>
    </row>
    <row ht="52" r="36">
      <c r="A36" s="97" t="s">
        <v>2143</v>
      </c>
      <c r="B36" s="93" t="str">
        <f si="22" t="shared"/>
        <v>GB</v>
      </c>
      <c r="C36" s="93" t="str">
        <f si="23" t="shared"/>
        <v xml:space="preserve">GB 7 </v>
      </c>
      <c r="D36" s="93" t="str">
        <f si="24" t="shared"/>
        <v>035</v>
      </c>
      <c r="E36" s="98">
        <v>937</v>
      </c>
      <c r="F36" s="100" t="s">
        <v>2144</v>
      </c>
      <c r="G36" s="99"/>
      <c r="H36" s="100" t="s">
        <v>8</v>
      </c>
      <c r="I36" s="54" t="s">
        <v>2145</v>
      </c>
      <c r="J36" s="54" t="s">
        <v>2146</v>
      </c>
      <c r="K36" s="54" t="s">
        <v>1239</v>
      </c>
      <c r="L36" s="54"/>
      <c r="M36" s="54" t="s">
        <v>1702</v>
      </c>
      <c r="N36" s="54" t="s">
        <v>50</v>
      </c>
      <c r="O36" s="54"/>
    </row>
    <row ht="130" r="37">
      <c r="A37" s="97" t="s">
        <v>2147</v>
      </c>
      <c r="B37" s="93" t="str">
        <f si="22" t="shared"/>
        <v>FR</v>
      </c>
      <c r="C37" s="93" t="str">
        <f si="23" t="shared"/>
        <v xml:space="preserve">FR 01 </v>
      </c>
      <c r="D37" s="93" t="str">
        <f si="24" t="shared"/>
        <v>036</v>
      </c>
      <c r="E37" s="100" t="s">
        <v>2148</v>
      </c>
      <c r="F37" s="100" t="s">
        <v>2149</v>
      </c>
      <c r="G37" s="99"/>
      <c r="H37" s="100" t="s">
        <v>8</v>
      </c>
      <c r="I37" s="54" t="s">
        <v>2150</v>
      </c>
      <c r="J37" s="54" t="s">
        <v>2151</v>
      </c>
      <c r="K37" s="54" t="s">
        <v>27</v>
      </c>
      <c r="L37" s="54" t="s">
        <v>2152</v>
      </c>
      <c r="M37" s="54" t="s">
        <v>1702</v>
      </c>
      <c r="N37" s="54" t="s">
        <v>50</v>
      </c>
      <c r="O37" s="54" t="s">
        <v>2153</v>
      </c>
    </row>
    <row ht="26" r="38">
      <c r="A38" s="97" t="s">
        <v>2154</v>
      </c>
      <c r="B38" s="93" t="str">
        <f si="22" t="shared"/>
        <v>US</v>
      </c>
      <c r="C38" s="93" t="str">
        <f si="23" t="shared"/>
        <v xml:space="preserve">US </v>
      </c>
      <c r="D38" s="93" t="str">
        <f si="24" t="shared"/>
        <v>037</v>
      </c>
      <c r="E38" s="98">
        <v>928</v>
      </c>
      <c r="F38" s="100" t="s">
        <v>2149</v>
      </c>
      <c r="G38" s="99"/>
      <c r="H38" s="100" t="s">
        <v>6</v>
      </c>
      <c r="I38" s="54" t="s">
        <v>2155</v>
      </c>
      <c r="J38" s="54" t="s">
        <v>2156</v>
      </c>
      <c r="K38" s="54" t="s">
        <v>26</v>
      </c>
      <c r="L38" s="118" t="s">
        <v>2157</v>
      </c>
      <c r="M38" s="118" t="s">
        <v>1690</v>
      </c>
      <c r="N38" s="118" t="s">
        <v>50</v>
      </c>
      <c r="O38" s="54"/>
    </row>
    <row ht="52" r="39">
      <c r="A39" s="97" t="s">
        <v>2158</v>
      </c>
      <c r="B39" s="93" t="str">
        <f si="22" t="shared"/>
        <v>GB</v>
      </c>
      <c r="C39" s="93" t="str">
        <f si="23" t="shared"/>
        <v xml:space="preserve">GB 6 </v>
      </c>
      <c r="D39" s="93" t="str">
        <f si="24" t="shared"/>
        <v>038</v>
      </c>
      <c r="E39" s="98">
        <v>934</v>
      </c>
      <c r="F39" s="100" t="s">
        <v>2159</v>
      </c>
      <c r="G39" s="99"/>
      <c r="H39" s="100" t="s">
        <v>8</v>
      </c>
      <c r="I39" s="54" t="s">
        <v>2160</v>
      </c>
      <c r="J39" s="54" t="s">
        <v>2161</v>
      </c>
      <c r="K39" s="54" t="s">
        <v>1239</v>
      </c>
      <c r="L39" s="54"/>
      <c r="M39" s="54" t="s">
        <v>1702</v>
      </c>
      <c r="N39" s="54" t="s">
        <v>50</v>
      </c>
      <c r="O39" s="54" t="s">
        <v>2153</v>
      </c>
    </row>
    <row ht="78" r="40">
      <c r="A40" s="105" t="s">
        <v>2162</v>
      </c>
      <c r="B40" s="93" t="str">
        <f si="22" t="shared"/>
        <v>FR</v>
      </c>
      <c r="C40" s="93" t="str">
        <f si="23" t="shared"/>
        <v xml:space="preserve">FR 02 </v>
      </c>
      <c r="D40" s="93" t="str">
        <f si="24" t="shared"/>
        <v>039</v>
      </c>
      <c r="E40" s="98">
        <v>948</v>
      </c>
      <c r="F40" s="100" t="s">
        <v>2163</v>
      </c>
      <c r="G40" s="99"/>
      <c r="H40" s="100" t="s">
        <v>8</v>
      </c>
      <c r="I40" s="54" t="s">
        <v>2164</v>
      </c>
      <c r="J40" s="54" t="s">
        <v>2165</v>
      </c>
      <c r="K40" s="54" t="s">
        <v>26</v>
      </c>
      <c r="L40" s="54"/>
      <c r="M40" s="54" t="s">
        <v>2083</v>
      </c>
      <c r="N40" s="54" t="s">
        <v>50</v>
      </c>
      <c r="O40" s="54" t="s">
        <v>2153</v>
      </c>
    </row>
    <row ht="26" r="41">
      <c r="A41" s="97" t="s">
        <v>2166</v>
      </c>
      <c r="B41" s="93" t="str">
        <f si="22" t="shared"/>
        <v>US</v>
      </c>
      <c r="C41" s="93" t="str">
        <f si="23" t="shared"/>
        <v xml:space="preserve">US </v>
      </c>
      <c r="D41" s="93" t="str">
        <f si="24" t="shared"/>
        <v>040</v>
      </c>
      <c r="E41" s="98">
        <v>963</v>
      </c>
      <c r="F41" s="107" t="s">
        <v>2167</v>
      </c>
      <c r="G41" s="98">
        <v>1</v>
      </c>
      <c r="H41" s="100" t="s">
        <v>6</v>
      </c>
      <c r="I41" s="54" t="s">
        <v>2168</v>
      </c>
      <c r="J41" s="54" t="s">
        <v>2169</v>
      </c>
      <c r="K41" s="54" t="s">
        <v>26</v>
      </c>
      <c r="L41" s="118"/>
      <c r="M41" s="118" t="s">
        <v>1690</v>
      </c>
      <c r="N41" s="118" t="s">
        <v>50</v>
      </c>
      <c r="O41" s="54"/>
    </row>
    <row ht="26" r="42">
      <c r="A42" s="97" t="s">
        <v>2170</v>
      </c>
      <c r="B42" s="93" t="str">
        <f si="22" t="shared"/>
        <v>US</v>
      </c>
      <c r="C42" s="93" t="str">
        <f si="23" t="shared"/>
        <v xml:space="preserve">US </v>
      </c>
      <c r="D42" s="93" t="str">
        <f si="24" t="shared"/>
        <v>041</v>
      </c>
      <c r="E42" s="98">
        <v>966</v>
      </c>
      <c r="F42" s="107" t="s">
        <v>2167</v>
      </c>
      <c r="G42" s="98">
        <v>2</v>
      </c>
      <c r="H42" s="100" t="s">
        <v>6</v>
      </c>
      <c r="I42" s="54" t="s">
        <v>2171</v>
      </c>
      <c r="J42" s="54" t="s">
        <v>2172</v>
      </c>
      <c r="K42" s="54" t="s">
        <v>26</v>
      </c>
      <c r="L42" s="118"/>
      <c r="M42" s="118" t="s">
        <v>1690</v>
      </c>
      <c r="N42" s="118" t="s">
        <v>50</v>
      </c>
      <c r="O42" s="54" t="s">
        <v>2153</v>
      </c>
    </row>
    <row ht="39" r="43">
      <c r="A43" s="97" t="s">
        <v>2173</v>
      </c>
      <c r="B43" s="93" t="str">
        <f si="22" t="shared"/>
        <v>KR</v>
      </c>
      <c r="C43" s="93" t="str">
        <f si="23" t="shared"/>
        <v xml:space="preserve">KR 042</v>
      </c>
      <c r="D43" s="93" t="str">
        <f si="24" t="shared"/>
        <v xml:space="preserve">
03</v>
      </c>
      <c r="E43" s="100" t="s">
        <v>2174</v>
      </c>
      <c r="F43" s="98">
        <v>8</v>
      </c>
      <c r="G43" s="99"/>
      <c r="H43" s="100" t="s">
        <v>6</v>
      </c>
      <c r="I43" s="54" t="s">
        <v>2175</v>
      </c>
      <c r="J43" s="54" t="s">
        <v>2176</v>
      </c>
      <c r="K43" s="54" t="s">
        <v>26</v>
      </c>
      <c r="L43" s="118"/>
      <c r="M43" s="118" t="s">
        <v>1690</v>
      </c>
      <c r="N43" s="118" t="s">
        <v>50</v>
      </c>
      <c r="O43" s="54"/>
    </row>
    <row ht="117" r="44">
      <c r="A44" s="97" t="s">
        <v>2177</v>
      </c>
      <c r="B44" s="93" t="str">
        <f si="22" t="shared"/>
        <v>US</v>
      </c>
      <c r="C44" s="93" t="str">
        <f si="23" t="shared"/>
        <v xml:space="preserve">US </v>
      </c>
      <c r="D44" s="93" t="str">
        <f si="24" t="shared"/>
        <v>043</v>
      </c>
      <c r="E44" s="98">
        <v>1002</v>
      </c>
      <c r="F44" s="98">
        <v>8.0099999999999998</v>
      </c>
      <c r="G44" s="99"/>
      <c r="H44" s="100" t="s">
        <v>7</v>
      </c>
      <c r="I44" s="54" t="s">
        <v>2178</v>
      </c>
      <c r="J44" s="54" t="s">
        <v>2179</v>
      </c>
      <c r="K44" s="54" t="s">
        <v>27</v>
      </c>
      <c r="L44" s="54"/>
      <c r="M44" s="54" t="s">
        <v>1690</v>
      </c>
      <c r="N44" s="54" t="s">
        <v>50</v>
      </c>
      <c r="O44" s="54"/>
    </row>
    <row ht="26" r="45">
      <c r="A45" s="97" t="s">
        <v>2180</v>
      </c>
      <c r="B45" s="93" t="str">
        <f si="22" t="shared"/>
        <v>US</v>
      </c>
      <c r="C45" s="93" t="str">
        <f si="23" t="shared"/>
        <v xml:space="preserve">US </v>
      </c>
      <c r="D45" s="93" t="str">
        <f si="24" t="shared"/>
        <v>044</v>
      </c>
      <c r="E45" s="98">
        <v>1008</v>
      </c>
      <c r="F45" s="119">
        <v>8.0099999999999998</v>
      </c>
      <c r="G45" s="98">
        <v>3</v>
      </c>
      <c r="H45" s="100" t="s">
        <v>6</v>
      </c>
      <c r="I45" s="54" t="s">
        <v>652</v>
      </c>
      <c r="J45" s="64" t="s">
        <v>2181</v>
      </c>
      <c r="K45" s="54" t="s">
        <v>26</v>
      </c>
      <c r="L45" s="118"/>
      <c r="M45" s="118" t="s">
        <v>1690</v>
      </c>
      <c r="N45" s="118" t="s">
        <v>50</v>
      </c>
      <c r="O45" s="54"/>
    </row>
    <row ht="26" r="46">
      <c r="A46" s="97" t="s">
        <v>2182</v>
      </c>
      <c r="B46" s="93" t="str">
        <f si="22" t="shared"/>
        <v>US</v>
      </c>
      <c r="C46" s="93" t="str">
        <f si="23" t="shared"/>
        <v xml:space="preserve">US </v>
      </c>
      <c r="D46" s="93" t="str">
        <f si="24" t="shared"/>
        <v>045</v>
      </c>
      <c r="E46" s="98">
        <v>1010</v>
      </c>
      <c r="F46" s="119">
        <v>8.0099999999999998</v>
      </c>
      <c r="G46" s="98">
        <v>4</v>
      </c>
      <c r="H46" s="100" t="s">
        <v>6</v>
      </c>
      <c r="I46" s="54" t="s">
        <v>2183</v>
      </c>
      <c r="J46" s="54" t="s">
        <v>2184</v>
      </c>
      <c r="K46" s="54" t="s">
        <v>26</v>
      </c>
      <c r="L46" s="118"/>
      <c r="M46" s="118" t="s">
        <v>1690</v>
      </c>
      <c r="N46" s="118" t="s">
        <v>50</v>
      </c>
      <c r="O46" s="54"/>
    </row>
    <row ht="26" r="47">
      <c r="A47" s="97" t="s">
        <v>1922</v>
      </c>
      <c r="B47" s="93" t="str">
        <f si="22" t="shared"/>
        <v>US</v>
      </c>
      <c r="C47" s="93" t="str">
        <f si="23" t="shared"/>
        <v xml:space="preserve">US </v>
      </c>
      <c r="D47" s="93" t="str">
        <f si="24" t="shared"/>
        <v>046</v>
      </c>
      <c r="E47" s="98">
        <v>1018</v>
      </c>
      <c r="F47" s="119">
        <v>8.0099999999999998</v>
      </c>
      <c r="G47" s="100" t="s">
        <v>2185</v>
      </c>
      <c r="H47" s="100" t="s">
        <v>6</v>
      </c>
      <c r="I47" s="54" t="s">
        <v>2186</v>
      </c>
      <c r="J47" s="54" t="s">
        <v>2187</v>
      </c>
      <c r="K47" s="54" t="s">
        <v>26</v>
      </c>
      <c r="L47" s="118"/>
      <c r="M47" s="118" t="s">
        <v>1690</v>
      </c>
      <c r="N47" s="118" t="s">
        <v>50</v>
      </c>
      <c r="O47" s="54"/>
    </row>
    <row ht="65" r="48">
      <c r="A48" s="97" t="s">
        <v>2188</v>
      </c>
      <c r="B48" s="93" t="str">
        <f si="22" t="shared"/>
        <v>US</v>
      </c>
      <c r="C48" s="93" t="str">
        <f si="23" t="shared"/>
        <v xml:space="preserve">US </v>
      </c>
      <c r="D48" s="93" t="str">
        <f si="24" t="shared"/>
        <v>047</v>
      </c>
      <c r="E48" s="98">
        <v>1038</v>
      </c>
      <c r="F48" s="100" t="s">
        <v>2189</v>
      </c>
      <c r="G48" s="99"/>
      <c r="H48" s="100" t="s">
        <v>6</v>
      </c>
      <c r="I48" s="54" t="s">
        <v>2190</v>
      </c>
      <c r="J48" s="54" t="s">
        <v>2191</v>
      </c>
      <c r="K48" s="54" t="s">
        <v>26</v>
      </c>
      <c r="L48" s="118"/>
      <c r="M48" s="118" t="s">
        <v>1690</v>
      </c>
      <c r="N48" s="118" t="s">
        <v>50</v>
      </c>
      <c r="O48" s="54"/>
    </row>
    <row ht="143" r="49">
      <c r="A49" s="97" t="s">
        <v>1931</v>
      </c>
      <c r="B49" s="93" t="str">
        <f si="22" t="shared"/>
        <v>US</v>
      </c>
      <c r="C49" s="93" t="str">
        <f si="23" t="shared"/>
        <v xml:space="preserve">US </v>
      </c>
      <c r="D49" s="93" t="str">
        <f si="24" t="shared"/>
        <v>048</v>
      </c>
      <c r="E49" s="98">
        <v>1040</v>
      </c>
      <c r="F49" s="100" t="s">
        <v>2189</v>
      </c>
      <c r="G49" s="99"/>
      <c r="H49" s="100" t="s">
        <v>8</v>
      </c>
      <c r="I49" s="54" t="s">
        <v>2192</v>
      </c>
      <c r="J49" s="54" t="s">
        <v>2193</v>
      </c>
      <c r="K49" s="54" t="s">
        <v>90</v>
      </c>
      <c r="L49" s="54" t="s">
        <v>2194</v>
      </c>
      <c r="M49" s="54" t="s">
        <v>2083</v>
      </c>
      <c r="N49" s="54" t="s">
        <v>50</v>
      </c>
      <c r="O49" s="54"/>
    </row>
    <row ht="404" r="50">
      <c r="A50" s="97" t="s">
        <v>2195</v>
      </c>
      <c r="B50" s="93" t="str">
        <f si="22" t="shared"/>
        <v>GB</v>
      </c>
      <c r="C50" s="93" t="str">
        <f si="23" t="shared"/>
        <v xml:space="preserve">GB 8 </v>
      </c>
      <c r="D50" s="93" t="str">
        <f si="24" t="shared"/>
        <v>049</v>
      </c>
      <c r="E50" s="98">
        <v>1052</v>
      </c>
      <c r="F50" s="98">
        <v>8.0299999999999994</v>
      </c>
      <c r="G50" s="99"/>
      <c r="H50" s="100" t="s">
        <v>8</v>
      </c>
      <c r="I50" s="54" t="s">
        <v>2196</v>
      </c>
      <c r="J50" s="54" t="s">
        <v>2197</v>
      </c>
      <c r="K50" s="54" t="s">
        <v>26</v>
      </c>
      <c r="L50" s="54" t="s">
        <v>2198</v>
      </c>
      <c r="M50" s="54" t="s">
        <v>2083</v>
      </c>
      <c r="N50" s="54" t="s">
        <v>50</v>
      </c>
      <c r="O50" s="54"/>
    </row>
    <row ht="26" r="51">
      <c r="A51" s="97" t="s">
        <v>2199</v>
      </c>
      <c r="B51" s="93" t="str">
        <f si="22" t="shared"/>
        <v>US</v>
      </c>
      <c r="C51" s="93" t="str">
        <f si="23" t="shared"/>
        <v xml:space="preserve">US </v>
      </c>
      <c r="D51" s="93" t="str">
        <f si="24" t="shared"/>
        <v>050</v>
      </c>
      <c r="E51" s="98">
        <v>1063</v>
      </c>
      <c r="F51" s="100" t="s">
        <v>2200</v>
      </c>
      <c r="G51" s="99"/>
      <c r="H51" s="100" t="s">
        <v>8</v>
      </c>
      <c r="I51" s="54" t="s">
        <v>2201</v>
      </c>
      <c r="J51" s="54" t="s">
        <v>2202</v>
      </c>
      <c r="K51" s="54" t="s">
        <v>26</v>
      </c>
      <c r="L51" s="54" t="s">
        <v>2203</v>
      </c>
      <c r="M51" s="54" t="s">
        <v>1702</v>
      </c>
      <c r="N51" s="54" t="s">
        <v>50</v>
      </c>
      <c r="O51" s="54"/>
    </row>
    <row ht="52" r="52">
      <c r="A52" s="97" t="s">
        <v>1944</v>
      </c>
      <c r="B52" s="93" t="str">
        <f si="22" t="shared"/>
        <v>US</v>
      </c>
      <c r="C52" s="93" t="str">
        <f si="23" t="shared"/>
        <v xml:space="preserve">US </v>
      </c>
      <c r="D52" s="93" t="str">
        <f si="24" t="shared"/>
        <v>051</v>
      </c>
      <c r="E52" s="98">
        <v>1063</v>
      </c>
      <c r="F52" s="100" t="s">
        <v>2200</v>
      </c>
      <c r="G52" s="99"/>
      <c r="H52" s="100" t="s">
        <v>6</v>
      </c>
      <c r="I52" s="54" t="s">
        <v>2204</v>
      </c>
      <c r="J52" s="54" t="s">
        <v>2205</v>
      </c>
      <c r="K52" s="54" t="s">
        <v>26</v>
      </c>
      <c r="L52" s="118"/>
      <c r="M52" s="118" t="s">
        <v>1690</v>
      </c>
      <c r="N52" s="118" t="s">
        <v>50</v>
      </c>
      <c r="O52" s="54"/>
    </row>
    <row ht="14" r="53">
      <c r="A53" s="97" t="s">
        <v>1948</v>
      </c>
      <c r="B53" s="93" t="str">
        <f si="22" t="shared"/>
        <v>US</v>
      </c>
      <c r="C53" s="93" t="str">
        <f si="23" t="shared"/>
        <v xml:space="preserve">US </v>
      </c>
      <c r="D53" s="93" t="str">
        <f si="24" t="shared"/>
        <v>052</v>
      </c>
      <c r="E53" s="98">
        <v>1062</v>
      </c>
      <c r="F53" s="107" t="s">
        <v>2200</v>
      </c>
      <c r="G53" s="98">
        <v>1</v>
      </c>
      <c r="H53" s="100" t="s">
        <v>6</v>
      </c>
      <c r="I53" s="54" t="s">
        <v>2206</v>
      </c>
      <c r="J53" s="54" t="s">
        <v>2207</v>
      </c>
      <c r="K53" s="54" t="s">
        <v>26</v>
      </c>
      <c r="L53" s="118"/>
      <c r="M53" s="118" t="s">
        <v>1690</v>
      </c>
      <c r="N53" s="118" t="s">
        <v>50</v>
      </c>
      <c r="O53" s="54"/>
    </row>
    <row ht="26" r="54">
      <c r="A54" s="97" t="s">
        <v>2208</v>
      </c>
      <c r="B54" s="93" t="str">
        <f si="22" t="shared"/>
        <v>US</v>
      </c>
      <c r="C54" s="93" t="str">
        <f si="23" t="shared"/>
        <v xml:space="preserve">US </v>
      </c>
      <c r="D54" s="93" t="str">
        <f si="24" t="shared"/>
        <v>053</v>
      </c>
      <c r="E54" s="98">
        <v>1071</v>
      </c>
      <c r="F54" s="100" t="s">
        <v>2209</v>
      </c>
      <c r="G54" s="99"/>
      <c r="H54" s="100" t="s">
        <v>6</v>
      </c>
      <c r="I54" s="54" t="s">
        <v>2210</v>
      </c>
      <c r="J54" s="54" t="s">
        <v>2211</v>
      </c>
      <c r="K54" s="54" t="s">
        <v>26</v>
      </c>
      <c r="L54" s="118"/>
      <c r="M54" s="118" t="s">
        <v>1690</v>
      </c>
      <c r="N54" s="118" t="s">
        <v>50</v>
      </c>
      <c r="O54" s="54"/>
    </row>
    <row ht="39" r="55">
      <c r="A55" s="97" t="s">
        <v>1959</v>
      </c>
      <c r="B55" s="93" t="str">
        <f si="22" t="shared"/>
        <v>US</v>
      </c>
      <c r="C55" s="93" t="str">
        <f si="23" t="shared"/>
        <v xml:space="preserve">US </v>
      </c>
      <c r="D55" s="93" t="str">
        <f si="24" t="shared"/>
        <v>054</v>
      </c>
      <c r="E55" s="98">
        <v>1074</v>
      </c>
      <c r="F55" s="100" t="s">
        <v>2212</v>
      </c>
      <c r="G55" s="99"/>
      <c r="H55" s="100" t="s">
        <v>6</v>
      </c>
      <c r="I55" s="54" t="s">
        <v>2213</v>
      </c>
      <c r="J55" s="54" t="s">
        <v>2211</v>
      </c>
      <c r="K55" s="54" t="s">
        <v>26</v>
      </c>
      <c r="L55" s="118"/>
      <c r="M55" s="118" t="s">
        <v>1690</v>
      </c>
      <c r="N55" s="118" t="s">
        <v>50</v>
      </c>
      <c r="O55" s="54"/>
    </row>
    <row ht="91" r="56">
      <c r="A56" s="97" t="s">
        <v>1963</v>
      </c>
      <c r="B56" s="93" t="str">
        <f si="22" t="shared"/>
        <v>US</v>
      </c>
      <c r="C56" s="93" t="str">
        <f si="23" t="shared"/>
        <v xml:space="preserve">US </v>
      </c>
      <c r="D56" s="93" t="str">
        <f si="24" t="shared"/>
        <v>055</v>
      </c>
      <c r="E56" s="98">
        <v>1074</v>
      </c>
      <c r="F56" s="100" t="s">
        <v>2212</v>
      </c>
      <c r="G56" s="99"/>
      <c r="H56" s="100" t="s">
        <v>8</v>
      </c>
      <c r="I56" s="54" t="s">
        <v>2214</v>
      </c>
      <c r="J56" s="54" t="s">
        <v>2215</v>
      </c>
      <c r="K56" s="54" t="s">
        <v>27</v>
      </c>
      <c r="L56" s="54" t="s">
        <v>2216</v>
      </c>
      <c r="M56" s="54" t="s">
        <v>2083</v>
      </c>
      <c r="N56" s="54" t="s">
        <v>50</v>
      </c>
      <c r="O56" s="54" t="s">
        <v>2217</v>
      </c>
    </row>
    <row ht="104" r="57">
      <c r="A57" s="97" t="s">
        <v>1967</v>
      </c>
      <c r="B57" s="93" t="str">
        <f si="22" t="shared"/>
        <v>US</v>
      </c>
      <c r="C57" s="93" t="str">
        <f si="23" t="shared"/>
        <v xml:space="preserve">US </v>
      </c>
      <c r="D57" s="93" t="str">
        <f si="24" t="shared"/>
        <v>056</v>
      </c>
      <c r="E57" s="98">
        <v>1074</v>
      </c>
      <c r="F57" s="100" t="s">
        <v>2212</v>
      </c>
      <c r="G57" s="99"/>
      <c r="H57" s="100" t="s">
        <v>8</v>
      </c>
      <c r="I57" s="54" t="s">
        <v>2218</v>
      </c>
      <c r="J57" s="54" t="s">
        <v>2219</v>
      </c>
      <c r="K57" s="54" t="s">
        <v>27</v>
      </c>
      <c r="L57" s="54" t="s">
        <v>2216</v>
      </c>
      <c r="M57" s="54" t="s">
        <v>2083</v>
      </c>
      <c r="N57" s="54" t="s">
        <v>50</v>
      </c>
      <c r="O57" s="54" t="s">
        <v>2217</v>
      </c>
    </row>
    <row ht="78" r="58">
      <c r="A58" s="97" t="s">
        <v>2220</v>
      </c>
      <c r="B58" s="93" t="str">
        <f si="22" t="shared"/>
        <v>US</v>
      </c>
      <c r="C58" s="93" t="str">
        <f si="23" t="shared"/>
        <v xml:space="preserve">US </v>
      </c>
      <c r="D58" s="93" t="str">
        <f si="24" t="shared"/>
        <v>057</v>
      </c>
      <c r="E58" s="98">
        <v>1074</v>
      </c>
      <c r="F58" s="100" t="s">
        <v>2212</v>
      </c>
      <c r="G58" s="99"/>
      <c r="H58" s="100" t="s">
        <v>8</v>
      </c>
      <c r="I58" s="54" t="s">
        <v>2221</v>
      </c>
      <c r="J58" s="54" t="s">
        <v>2222</v>
      </c>
      <c r="K58" s="54" t="s">
        <v>27</v>
      </c>
      <c r="L58" s="54" t="s">
        <v>2216</v>
      </c>
      <c r="M58" s="54" t="s">
        <v>2083</v>
      </c>
      <c r="N58" s="54" t="s">
        <v>50</v>
      </c>
      <c r="O58" s="54" t="s">
        <v>2217</v>
      </c>
    </row>
    <row ht="26" r="59">
      <c r="A59" s="97" t="s">
        <v>2223</v>
      </c>
      <c r="B59" s="93" t="str">
        <f si="22" t="shared"/>
        <v>US</v>
      </c>
      <c r="C59" s="93" t="str">
        <f si="23" t="shared"/>
        <v xml:space="preserve">US </v>
      </c>
      <c r="D59" s="93" t="str">
        <f si="24" t="shared"/>
        <v>058</v>
      </c>
      <c r="E59" s="98">
        <v>1078</v>
      </c>
      <c r="F59" s="100" t="s">
        <v>2224</v>
      </c>
      <c r="G59" s="99"/>
      <c r="H59" s="100" t="s">
        <v>8</v>
      </c>
      <c r="I59" s="54" t="s">
        <v>2225</v>
      </c>
      <c r="J59" s="54" t="s">
        <v>2226</v>
      </c>
      <c r="K59" s="54" t="s">
        <v>2093</v>
      </c>
      <c r="L59" s="54" t="s">
        <v>2227</v>
      </c>
      <c r="M59" s="54" t="s">
        <v>1690</v>
      </c>
      <c r="N59" s="54" t="s">
        <v>50</v>
      </c>
      <c r="O59" s="54" t="s">
        <v>189</v>
      </c>
    </row>
    <row ht="117" r="60">
      <c r="A60" s="97" t="s">
        <v>1984</v>
      </c>
      <c r="B60" s="93" t="str">
        <f si="22" t="shared"/>
        <v>US</v>
      </c>
      <c r="C60" s="93" t="str">
        <f si="23" t="shared"/>
        <v xml:space="preserve">US </v>
      </c>
      <c r="D60" s="93" t="str">
        <f si="24" t="shared"/>
        <v>059</v>
      </c>
      <c r="E60" s="98">
        <v>1083</v>
      </c>
      <c r="F60" s="100" t="s">
        <v>2228</v>
      </c>
      <c r="G60" s="100" t="s">
        <v>2229</v>
      </c>
      <c r="H60" s="100" t="s">
        <v>8</v>
      </c>
      <c r="I60" s="54" t="s">
        <v>2230</v>
      </c>
      <c r="J60" s="54" t="s">
        <v>2231</v>
      </c>
      <c r="K60" s="54" t="s">
        <v>26</v>
      </c>
      <c r="L60" s="54" t="s">
        <v>2232</v>
      </c>
      <c r="M60" s="54"/>
      <c r="N60" s="54" t="s">
        <v>50</v>
      </c>
      <c r="O60" s="54" t="s">
        <v>2233</v>
      </c>
    </row>
    <row ht="26" r="61">
      <c r="A61" s="97" t="s">
        <v>1989</v>
      </c>
      <c r="B61" s="93" t="str">
        <f si="22" t="shared"/>
        <v>US</v>
      </c>
      <c r="C61" s="93" t="str">
        <f si="23" t="shared"/>
        <v xml:space="preserve">US </v>
      </c>
      <c r="D61" s="93" t="str">
        <f si="24" t="shared"/>
        <v>060</v>
      </c>
      <c r="E61" s="98">
        <v>1153</v>
      </c>
      <c r="F61" s="100" t="s">
        <v>2234</v>
      </c>
      <c r="G61" s="99"/>
      <c r="H61" s="100" t="s">
        <v>6</v>
      </c>
      <c r="I61" s="60" t="s">
        <v>2235</v>
      </c>
      <c r="J61" s="54" t="s">
        <v>2236</v>
      </c>
      <c r="K61" s="54" t="s">
        <v>26</v>
      </c>
      <c r="L61" s="118"/>
      <c r="M61" s="118" t="s">
        <v>1690</v>
      </c>
      <c r="N61" s="118" t="s">
        <v>50</v>
      </c>
      <c r="O61" s="54"/>
    </row>
    <row ht="169" r="62">
      <c r="A62" s="97" t="s">
        <v>1994</v>
      </c>
      <c r="B62" s="93" t="str">
        <f si="22" t="shared"/>
        <v>US</v>
      </c>
      <c r="C62" s="93" t="str">
        <f si="23" t="shared"/>
        <v xml:space="preserve">US </v>
      </c>
      <c r="D62" s="93" t="str">
        <f si="24" t="shared"/>
        <v>061</v>
      </c>
      <c r="E62" s="98">
        <v>1313</v>
      </c>
      <c r="F62" s="100" t="s">
        <v>2237</v>
      </c>
      <c r="G62" s="99"/>
      <c r="H62" s="100" t="s">
        <v>2238</v>
      </c>
      <c r="I62" s="54" t="s">
        <v>2239</v>
      </c>
      <c r="J62" s="54" t="s">
        <v>2240</v>
      </c>
      <c r="K62" s="54" t="s">
        <v>26</v>
      </c>
      <c r="L62" s="54" t="s">
        <v>2241</v>
      </c>
      <c r="M62" s="54" t="s">
        <v>2083</v>
      </c>
      <c r="N62" s="54" t="s">
        <v>50</v>
      </c>
      <c r="O62" s="54" t="s">
        <v>2242</v>
      </c>
    </row>
    <row ht="91" r="63">
      <c r="A63" s="97" t="s">
        <v>1997</v>
      </c>
      <c r="B63" s="93" t="str">
        <f si="22" t="shared"/>
        <v>US</v>
      </c>
      <c r="C63" s="93" t="str">
        <f si="23" t="shared"/>
        <v xml:space="preserve">US </v>
      </c>
      <c r="D63" s="93" t="str">
        <f si="24" t="shared"/>
        <v>062</v>
      </c>
      <c r="E63" s="98">
        <v>1320</v>
      </c>
      <c r="F63" s="100" t="s">
        <v>2243</v>
      </c>
      <c r="G63" s="99"/>
      <c r="H63" s="100" t="s">
        <v>8</v>
      </c>
      <c r="I63" s="54" t="s">
        <v>2244</v>
      </c>
      <c r="J63" s="54" t="s">
        <v>2245</v>
      </c>
      <c r="K63" s="54" t="s">
        <v>27</v>
      </c>
      <c r="L63" s="54" t="s">
        <v>2246</v>
      </c>
      <c r="M63" s="54" t="s">
        <v>1702</v>
      </c>
      <c r="N63" s="54" t="s">
        <v>50</v>
      </c>
      <c r="O63" s="54" t="s">
        <v>2242</v>
      </c>
    </row>
    <row ht="52" r="64">
      <c r="A64" s="97" t="s">
        <v>2247</v>
      </c>
      <c r="B64" s="93" t="str">
        <f si="22" t="shared"/>
        <v>JP</v>
      </c>
      <c r="C64" s="93" t="str">
        <f si="23" t="shared"/>
        <v xml:space="preserve">JP3 </v>
      </c>
      <c r="D64" s="93" t="str">
        <f si="24" t="shared"/>
        <v>063</v>
      </c>
      <c r="E64" s="98">
        <v>1345</v>
      </c>
      <c r="F64" s="100" t="s">
        <v>2248</v>
      </c>
      <c r="G64" s="99"/>
      <c r="H64" s="100" t="s">
        <v>6</v>
      </c>
      <c r="I64" s="54" t="s">
        <v>2249</v>
      </c>
      <c r="J64" s="54" t="s">
        <v>2250</v>
      </c>
      <c r="K64" s="54" t="s">
        <v>26</v>
      </c>
      <c r="L64" s="118"/>
      <c r="M64" s="118" t="s">
        <v>1690</v>
      </c>
      <c r="N64" s="118" t="s">
        <v>50</v>
      </c>
      <c r="O64" s="54"/>
    </row>
    <row ht="104" r="65">
      <c r="A65" s="97" t="s">
        <v>2251</v>
      </c>
      <c r="B65" s="93" t="str">
        <f si="22" t="shared"/>
        <v>GB</v>
      </c>
      <c r="C65" s="93" t="str">
        <f si="23" t="shared"/>
        <v xml:space="preserve">GB 9 </v>
      </c>
      <c r="D65" s="93" t="str">
        <f si="24" t="shared"/>
        <v>064</v>
      </c>
      <c r="E65" s="98">
        <v>1347</v>
      </c>
      <c r="F65" s="98">
        <v>8.0899999999999999</v>
      </c>
      <c r="G65" s="99"/>
      <c r="H65" s="100" t="s">
        <v>8</v>
      </c>
      <c r="I65" s="54" t="s">
        <v>2252</v>
      </c>
      <c r="J65" s="54" t="s">
        <v>2253</v>
      </c>
      <c r="K65" s="54" t="s">
        <v>1239</v>
      </c>
      <c r="L65" s="54" t="s">
        <v>2254</v>
      </c>
      <c r="M65" s="54" t="s">
        <v>1702</v>
      </c>
      <c r="N65" s="54" t="s">
        <v>50</v>
      </c>
      <c r="O65" s="54" t="s">
        <v>2242</v>
      </c>
    </row>
    <row ht="39" r="66">
      <c r="A66" s="97" t="s">
        <v>2009</v>
      </c>
      <c r="B66" s="93" t="str">
        <f ref="B66:B129" si="25" t="shared">LEFT(A66,2)</f>
        <v>US</v>
      </c>
      <c r="C66" s="93" t="str">
        <f ref="C66:C129" si="26" t="shared">LEFT(A66,(LEN(A66)-3))</f>
        <v xml:space="preserve">US </v>
      </c>
      <c r="D66" s="93" t="str">
        <f ref="D66:D129" si="27" t="shared">RIGHT(A66,3)</f>
        <v>065</v>
      </c>
      <c r="E66" s="98">
        <v>1367</v>
      </c>
      <c r="F66" s="100" t="s">
        <v>2255</v>
      </c>
      <c r="G66" s="99"/>
      <c r="H66" s="100" t="s">
        <v>6</v>
      </c>
      <c r="I66" s="54" t="s">
        <v>2256</v>
      </c>
      <c r="J66" s="54" t="s">
        <v>2257</v>
      </c>
      <c r="K66" s="54" t="s">
        <v>26</v>
      </c>
      <c r="L66" s="118"/>
      <c r="M66" s="118" t="s">
        <v>1690</v>
      </c>
      <c r="N66" s="118" t="s">
        <v>50</v>
      </c>
      <c r="O66" s="54"/>
    </row>
    <row ht="78" r="67">
      <c r="A67" s="97" t="s">
        <v>2258</v>
      </c>
      <c r="B67" s="93" t="str">
        <f si="25" t="shared"/>
        <v>GB</v>
      </c>
      <c r="C67" s="93" t="str">
        <f si="26" t="shared"/>
        <v xml:space="preserve">GB 10 </v>
      </c>
      <c r="D67" s="93" t="str">
        <f si="27" t="shared"/>
        <v>066</v>
      </c>
      <c r="E67" s="98">
        <v>1394</v>
      </c>
      <c r="F67" s="100" t="s">
        <v>2259</v>
      </c>
      <c r="G67" s="99"/>
      <c r="H67" s="100" t="s">
        <v>6</v>
      </c>
      <c r="I67" s="54" t="s">
        <v>2260</v>
      </c>
      <c r="J67" s="54" t="s">
        <v>2261</v>
      </c>
      <c r="K67" s="54" t="s">
        <v>27</v>
      </c>
      <c r="L67" s="54" t="s">
        <v>2262</v>
      </c>
      <c r="M67" s="54" t="s">
        <v>1702</v>
      </c>
      <c r="N67" s="54" t="s">
        <v>50</v>
      </c>
      <c r="O67" s="54" t="s">
        <v>189</v>
      </c>
    </row>
    <row ht="26" r="68">
      <c r="A68" s="97" t="s">
        <v>2263</v>
      </c>
      <c r="B68" s="93" t="str">
        <f si="25" t="shared"/>
        <v>GB</v>
      </c>
      <c r="C68" s="93" t="str">
        <f si="26" t="shared"/>
        <v xml:space="preserve">GB 11 </v>
      </c>
      <c r="D68" s="93" t="str">
        <f si="27" t="shared"/>
        <v>067</v>
      </c>
      <c r="E68" s="98">
        <v>1412</v>
      </c>
      <c r="F68" s="98">
        <v>9</v>
      </c>
      <c r="G68" s="100" t="s">
        <v>437</v>
      </c>
      <c r="H68" s="100" t="s">
        <v>6</v>
      </c>
      <c r="I68" s="54" t="s">
        <v>2264</v>
      </c>
      <c r="J68" s="54" t="s">
        <v>777</v>
      </c>
      <c r="K68" s="54" t="s">
        <v>26</v>
      </c>
      <c r="L68" s="118"/>
      <c r="M68" s="118" t="s">
        <v>1690</v>
      </c>
      <c r="N68" s="118" t="s">
        <v>50</v>
      </c>
      <c r="O68" s="54"/>
    </row>
    <row ht="14" r="69">
      <c r="A69" s="97" t="s">
        <v>2022</v>
      </c>
      <c r="B69" s="93" t="str">
        <f si="25" t="shared"/>
        <v>US</v>
      </c>
      <c r="C69" s="93" t="str">
        <f si="26" t="shared"/>
        <v xml:space="preserve">US </v>
      </c>
      <c r="D69" s="93" t="str">
        <f si="27" t="shared"/>
        <v>068</v>
      </c>
      <c r="E69" s="98">
        <v>1419</v>
      </c>
      <c r="F69" s="98">
        <v>9.0099999999999998</v>
      </c>
      <c r="G69" s="99"/>
      <c r="H69" s="100" t="s">
        <v>6</v>
      </c>
      <c r="I69" s="60" t="s">
        <v>2265</v>
      </c>
      <c r="J69" s="54" t="s">
        <v>2266</v>
      </c>
      <c r="K69" s="54" t="s">
        <v>26</v>
      </c>
      <c r="L69" s="118"/>
      <c r="M69" s="118" t="s">
        <v>1690</v>
      </c>
      <c r="N69" s="118" t="s">
        <v>50</v>
      </c>
      <c r="O69" s="54"/>
    </row>
    <row ht="65" r="70">
      <c r="A70" s="97" t="s">
        <v>2267</v>
      </c>
      <c r="B70" s="93" t="str">
        <f si="25" t="shared"/>
        <v>GB</v>
      </c>
      <c r="C70" s="93" t="str">
        <f si="26" t="shared"/>
        <v xml:space="preserve">GB 12 </v>
      </c>
      <c r="D70" s="93" t="str">
        <f si="27" t="shared"/>
        <v>069</v>
      </c>
      <c r="E70" s="98">
        <v>1462</v>
      </c>
      <c r="F70" s="98">
        <v>9.0299999999999994</v>
      </c>
      <c r="G70" s="99"/>
      <c r="H70" s="100" t="s">
        <v>8</v>
      </c>
      <c r="I70" s="54" t="s">
        <v>2268</v>
      </c>
      <c r="J70" s="54" t="s">
        <v>2269</v>
      </c>
      <c r="K70" s="54" t="s">
        <v>27</v>
      </c>
      <c r="L70" s="54" t="s">
        <v>2270</v>
      </c>
      <c r="M70" s="54"/>
      <c r="N70" s="54" t="s">
        <v>50</v>
      </c>
      <c r="O70" s="54" t="s">
        <v>189</v>
      </c>
    </row>
    <row ht="368" r="71">
      <c r="A71" s="97" t="s">
        <v>2271</v>
      </c>
      <c r="B71" s="93" t="str">
        <f si="25" t="shared"/>
        <v>GB</v>
      </c>
      <c r="C71" s="93" t="str">
        <f si="26" t="shared"/>
        <v xml:space="preserve">GB 13 </v>
      </c>
      <c r="D71" s="93" t="str">
        <f si="27" t="shared"/>
        <v>070</v>
      </c>
      <c r="E71" s="98">
        <v>1462</v>
      </c>
      <c r="F71" s="98">
        <v>9.0299999999999994</v>
      </c>
      <c r="G71" s="99"/>
      <c r="H71" s="100" t="s">
        <v>8</v>
      </c>
      <c r="I71" s="54" t="s">
        <v>2272</v>
      </c>
      <c r="J71" s="54" t="s">
        <v>2273</v>
      </c>
      <c r="K71" s="54" t="s">
        <v>26</v>
      </c>
      <c r="L71" s="54" t="s">
        <v>2198</v>
      </c>
      <c r="M71" s="54" t="s">
        <v>2083</v>
      </c>
      <c r="N71" s="54" t="s">
        <v>50</v>
      </c>
      <c r="O71" s="54"/>
    </row>
    <row ht="129" r="72">
      <c r="A72" s="97" t="s">
        <v>2274</v>
      </c>
      <c r="B72" s="93" t="str">
        <f si="25" t="shared"/>
        <v>US</v>
      </c>
      <c r="C72" s="93" t="str">
        <f si="26" t="shared"/>
        <v xml:space="preserve">US </v>
      </c>
      <c r="D72" s="93" t="str">
        <f si="27" t="shared"/>
        <v>071</v>
      </c>
      <c r="E72" s="98">
        <v>1483</v>
      </c>
      <c r="F72" s="107" t="s">
        <v>2275</v>
      </c>
      <c r="G72" s="98">
        <v>1</v>
      </c>
      <c r="H72" s="100" t="s">
        <v>7</v>
      </c>
      <c r="I72" s="54" t="s">
        <v>2276</v>
      </c>
      <c r="J72" s="54" t="s">
        <v>2277</v>
      </c>
      <c r="K72" s="54" t="s">
        <v>26</v>
      </c>
      <c r="L72" s="54"/>
      <c r="M72" s="54" t="s">
        <v>1690</v>
      </c>
      <c r="N72" s="54" t="s">
        <v>50</v>
      </c>
      <c r="O72" s="54"/>
    </row>
    <row ht="39" r="73">
      <c r="A73" s="97" t="s">
        <v>2278</v>
      </c>
      <c r="B73" s="93" t="str">
        <f si="25" t="shared"/>
        <v>US</v>
      </c>
      <c r="C73" s="93" t="str">
        <f si="26" t="shared"/>
        <v xml:space="preserve">US </v>
      </c>
      <c r="D73" s="93" t="str">
        <f si="27" t="shared"/>
        <v>072</v>
      </c>
      <c r="E73" s="98">
        <v>1821</v>
      </c>
      <c r="F73" s="100" t="s">
        <v>2279</v>
      </c>
      <c r="G73" s="99"/>
      <c r="H73" s="100" t="s">
        <v>6</v>
      </c>
      <c r="I73" s="60" t="s">
        <v>2280</v>
      </c>
      <c r="J73" s="54" t="s">
        <v>2281</v>
      </c>
      <c r="K73" s="54" t="s">
        <v>26</v>
      </c>
      <c r="L73" s="118"/>
      <c r="M73" s="118" t="s">
        <v>1690</v>
      </c>
      <c r="N73" s="118" t="s">
        <v>50</v>
      </c>
      <c r="O73" s="54"/>
    </row>
    <row ht="26" r="74">
      <c r="A74" s="97" t="s">
        <v>2282</v>
      </c>
      <c r="B74" s="93" t="str">
        <f si="25" t="shared"/>
        <v>DE</v>
      </c>
      <c r="C74" s="93" t="str">
        <f si="26" t="shared"/>
        <v xml:space="preserve">DE/SF03 </v>
      </c>
      <c r="D74" s="93" t="str">
        <f si="27" t="shared"/>
        <v>073</v>
      </c>
      <c r="E74" s="98">
        <v>1810</v>
      </c>
      <c r="F74" s="100" t="s">
        <v>2279</v>
      </c>
      <c r="G74" s="99"/>
      <c r="H74" s="100" t="s">
        <v>6</v>
      </c>
      <c r="I74" s="54" t="s">
        <v>2284</v>
      </c>
      <c r="J74" s="54" t="s">
        <v>2285</v>
      </c>
      <c r="K74" s="54" t="s">
        <v>26</v>
      </c>
      <c r="L74" s="118"/>
      <c r="M74" s="118" t="s">
        <v>1690</v>
      </c>
      <c r="N74" s="118" t="s">
        <v>50</v>
      </c>
      <c r="O74" s="54"/>
    </row>
    <row ht="78" r="75">
      <c r="A75" s="97" t="s">
        <v>2286</v>
      </c>
      <c r="B75" s="93" t="str">
        <f si="25" t="shared"/>
        <v>DE</v>
      </c>
      <c r="C75" s="93" t="str">
        <f si="26" t="shared"/>
        <v xml:space="preserve">DE/SF04 </v>
      </c>
      <c r="D75" s="93" t="str">
        <f si="27" t="shared"/>
        <v>074</v>
      </c>
      <c r="E75" s="98">
        <v>1817</v>
      </c>
      <c r="F75" s="100" t="s">
        <v>2279</v>
      </c>
      <c r="G75" s="100" t="s">
        <v>2288</v>
      </c>
      <c r="H75" s="100" t="s">
        <v>8</v>
      </c>
      <c r="I75" s="54" t="s">
        <v>2289</v>
      </c>
      <c r="J75" s="54" t="s">
        <v>2290</v>
      </c>
      <c r="K75" s="54" t="s">
        <v>26</v>
      </c>
      <c r="L75" s="54"/>
      <c r="M75" s="54" t="s">
        <v>1690</v>
      </c>
      <c r="N75" s="54" t="s">
        <v>50</v>
      </c>
      <c r="O75" s="54"/>
    </row>
    <row ht="52" r="76">
      <c r="A76" s="97" t="s">
        <v>2291</v>
      </c>
      <c r="B76" s="93" t="str">
        <f si="25" t="shared"/>
        <v>US</v>
      </c>
      <c r="C76" s="93" t="str">
        <f si="26" t="shared"/>
        <v xml:space="preserve">US </v>
      </c>
      <c r="D76" s="93" t="str">
        <f si="27" t="shared"/>
        <v>075</v>
      </c>
      <c r="E76" s="98">
        <v>1883</v>
      </c>
      <c r="F76" s="98">
        <v>10.01</v>
      </c>
      <c r="G76" s="100" t="s">
        <v>2292</v>
      </c>
      <c r="H76" s="100" t="s">
        <v>8</v>
      </c>
      <c r="I76" s="54" t="s">
        <v>2293</v>
      </c>
      <c r="J76" s="60" t="s">
        <v>2294</v>
      </c>
      <c r="K76" s="54" t="s">
        <v>1239</v>
      </c>
      <c r="L76" s="54"/>
      <c r="M76" s="54" t="s">
        <v>1690</v>
      </c>
      <c r="N76" s="54" t="s">
        <v>50</v>
      </c>
      <c r="O76" s="54"/>
    </row>
    <row ht="52" r="77">
      <c r="A77" s="97" t="s">
        <v>2295</v>
      </c>
      <c r="B77" s="93" t="str">
        <f si="25" t="shared"/>
        <v>GB</v>
      </c>
      <c r="C77" s="93" t="str">
        <f si="26" t="shared"/>
        <v xml:space="preserve">GB 14 </v>
      </c>
      <c r="D77" s="93" t="str">
        <f si="27" t="shared"/>
        <v>076</v>
      </c>
      <c r="E77" s="100" t="s">
        <v>2296</v>
      </c>
      <c r="F77" s="98">
        <v>10.01</v>
      </c>
      <c r="G77" s="100" t="s">
        <v>2297</v>
      </c>
      <c r="H77" s="100" t="s">
        <v>7</v>
      </c>
      <c r="I77" s="54" t="s">
        <v>2298</v>
      </c>
      <c r="J77" s="54" t="s">
        <v>2299</v>
      </c>
      <c r="K77" s="54" t="s">
        <v>1239</v>
      </c>
      <c r="L77" s="54"/>
      <c r="M77" s="54" t="s">
        <v>1690</v>
      </c>
      <c r="N77" s="54" t="s">
        <v>50</v>
      </c>
      <c r="O77" s="54"/>
    </row>
    <row ht="65" r="78">
      <c r="A78" s="97" t="s">
        <v>2300</v>
      </c>
      <c r="B78" s="93" t="str">
        <f si="25" t="shared"/>
        <v>JP</v>
      </c>
      <c r="C78" s="93" t="str">
        <f si="26" t="shared"/>
        <v xml:space="preserve">JP2 </v>
      </c>
      <c r="D78" s="93" t="str">
        <f si="27" t="shared"/>
        <v>077</v>
      </c>
      <c r="E78" s="99"/>
      <c r="F78" s="98">
        <v>10.02</v>
      </c>
      <c r="G78" s="99"/>
      <c r="H78" s="100" t="s">
        <v>8</v>
      </c>
      <c r="I78" s="54" t="s">
        <v>2301</v>
      </c>
      <c r="J78" s="54" t="s">
        <v>2302</v>
      </c>
      <c r="K78" s="54" t="s">
        <v>28</v>
      </c>
      <c r="L78" s="54" t="s">
        <v>2303</v>
      </c>
      <c r="M78" s="54" t="s">
        <v>1702</v>
      </c>
      <c r="N78" s="54" t="s">
        <v>50</v>
      </c>
      <c r="O78" s="54"/>
    </row>
    <row ht="65" r="79">
      <c r="A79" s="97" t="s">
        <v>649</v>
      </c>
      <c r="B79" s="93" t="str">
        <f si="25" t="shared"/>
        <v>DE</v>
      </c>
      <c r="C79" s="93" t="str">
        <f si="26" t="shared"/>
        <v xml:space="preserve">DE </v>
      </c>
      <c r="D79" s="93" t="str">
        <f si="27" t="shared"/>
        <v>078</v>
      </c>
      <c r="E79" s="100" t="s">
        <v>2304</v>
      </c>
      <c r="F79" s="100" t="s">
        <v>2305</v>
      </c>
      <c r="G79" s="99"/>
      <c r="H79" s="100" t="s">
        <v>6</v>
      </c>
      <c r="I79" s="54" t="s">
        <v>2306</v>
      </c>
      <c r="J79" s="54" t="s">
        <v>2307</v>
      </c>
      <c r="K79" s="54" t="s">
        <v>1239</v>
      </c>
      <c r="L79" s="54"/>
      <c r="M79" s="54" t="s">
        <v>1690</v>
      </c>
      <c r="N79" s="54" t="s">
        <v>50</v>
      </c>
      <c r="O79" s="54"/>
    </row>
    <row ht="26" r="80">
      <c r="A80" s="97" t="s">
        <v>2308</v>
      </c>
      <c r="B80" s="93" t="str">
        <f si="25" t="shared"/>
        <v>DE</v>
      </c>
      <c r="C80" s="93" t="str">
        <f si="26" t="shared"/>
        <v xml:space="preserve">DE/SF05 </v>
      </c>
      <c r="D80" s="93" t="str">
        <f si="27" t="shared"/>
        <v>079</v>
      </c>
      <c r="E80" s="98">
        <v>3110</v>
      </c>
      <c r="F80" s="100" t="s">
        <v>2310</v>
      </c>
      <c r="G80" s="99"/>
      <c r="H80" s="100" t="s">
        <v>6</v>
      </c>
      <c r="I80" s="54" t="s">
        <v>2311</v>
      </c>
      <c r="J80" s="54" t="s">
        <v>2312</v>
      </c>
      <c r="K80" s="54" t="s">
        <v>26</v>
      </c>
      <c r="L80" s="118"/>
      <c r="M80" s="118" t="s">
        <v>1690</v>
      </c>
      <c r="N80" s="118" t="s">
        <v>50</v>
      </c>
      <c r="O80" s="54"/>
    </row>
    <row ht="26" r="81">
      <c r="A81" s="97" t="s">
        <v>2313</v>
      </c>
      <c r="B81" s="93" t="str">
        <f si="25" t="shared"/>
        <v>US</v>
      </c>
      <c r="C81" s="93" t="str">
        <f si="26" t="shared"/>
        <v xml:space="preserve">US </v>
      </c>
      <c r="D81" s="93" t="str">
        <f si="27" t="shared"/>
        <v>080</v>
      </c>
      <c r="E81" s="98">
        <v>3135</v>
      </c>
      <c r="F81" s="100" t="s">
        <v>2314</v>
      </c>
      <c r="G81" s="99"/>
      <c r="H81" s="100" t="s">
        <v>6</v>
      </c>
      <c r="I81" s="60" t="s">
        <v>2315</v>
      </c>
      <c r="J81" s="54" t="s">
        <v>2316</v>
      </c>
      <c r="K81" s="54" t="s">
        <v>26</v>
      </c>
      <c r="L81" s="118"/>
      <c r="M81" s="118" t="s">
        <v>1690</v>
      </c>
      <c r="N81" s="118" t="s">
        <v>50</v>
      </c>
      <c r="O81" s="54"/>
    </row>
    <row ht="39" r="82">
      <c r="A82" s="97" t="s">
        <v>2317</v>
      </c>
      <c r="B82" s="93" t="str">
        <f si="25" t="shared"/>
        <v>US</v>
      </c>
      <c r="C82" s="93" t="str">
        <f si="26" t="shared"/>
        <v xml:space="preserve">US </v>
      </c>
      <c r="D82" s="93" t="str">
        <f si="27" t="shared"/>
        <v>081</v>
      </c>
      <c r="E82" s="98">
        <v>3275</v>
      </c>
      <c r="F82" s="100" t="s">
        <v>2318</v>
      </c>
      <c r="G82" s="99"/>
      <c r="H82" s="100" t="s">
        <v>6</v>
      </c>
      <c r="I82" s="60" t="s">
        <v>2319</v>
      </c>
      <c r="J82" s="60" t="s">
        <v>2320</v>
      </c>
      <c r="K82" s="54" t="s">
        <v>26</v>
      </c>
      <c r="L82" s="118"/>
      <c r="M82" s="118" t="s">
        <v>1690</v>
      </c>
      <c r="N82" s="118" t="s">
        <v>50</v>
      </c>
      <c r="O82" s="54"/>
    </row>
    <row ht="26" r="83">
      <c r="A83" s="97" t="s">
        <v>2321</v>
      </c>
      <c r="B83" s="93" t="str">
        <f si="25" t="shared"/>
        <v>GB</v>
      </c>
      <c r="C83" s="93" t="str">
        <f si="26" t="shared"/>
        <v xml:space="preserve">GB 15 </v>
      </c>
      <c r="D83" s="93" t="str">
        <f si="27" t="shared"/>
        <v>082</v>
      </c>
      <c r="E83" s="100" t="s">
        <v>2322</v>
      </c>
      <c r="F83" s="100" t="s">
        <v>2318</v>
      </c>
      <c r="G83" s="100" t="s">
        <v>2323</v>
      </c>
      <c r="H83" s="100" t="s">
        <v>6</v>
      </c>
      <c r="I83" s="54" t="s">
        <v>2324</v>
      </c>
      <c r="J83" s="54" t="s">
        <v>777</v>
      </c>
      <c r="K83" s="54" t="s">
        <v>26</v>
      </c>
      <c r="L83" s="54"/>
      <c r="M83" s="54" t="s">
        <v>1690</v>
      </c>
      <c r="N83" s="54" t="s">
        <v>50</v>
      </c>
      <c r="O83" s="54"/>
    </row>
    <row ht="26" r="84">
      <c r="A84" s="97" t="s">
        <v>2325</v>
      </c>
      <c r="B84" s="93" t="str">
        <f si="25" t="shared"/>
        <v>GB</v>
      </c>
      <c r="C84" s="93" t="str">
        <f si="26" t="shared"/>
        <v xml:space="preserve">GB 16 </v>
      </c>
      <c r="D84" s="93" t="str">
        <f si="27" t="shared"/>
        <v>083</v>
      </c>
      <c r="E84" s="98">
        <v>3295</v>
      </c>
      <c r="F84" s="98">
        <v>12.01</v>
      </c>
      <c r="G84" s="100" t="s">
        <v>2297</v>
      </c>
      <c r="H84" s="100" t="s">
        <v>7</v>
      </c>
      <c r="I84" s="54" t="s">
        <v>2326</v>
      </c>
      <c r="J84" s="54" t="s">
        <v>2327</v>
      </c>
      <c r="K84" s="54" t="s">
        <v>27</v>
      </c>
      <c r="L84" s="54" t="s">
        <v>2328</v>
      </c>
      <c r="M84" s="54" t="s">
        <v>1690</v>
      </c>
      <c r="N84" s="54" t="s">
        <v>50</v>
      </c>
      <c r="O84" s="54"/>
    </row>
    <row ht="26" r="85">
      <c r="A85" s="97" t="s">
        <v>2329</v>
      </c>
      <c r="B85" s="93" t="str">
        <f si="25" t="shared"/>
        <v>GB</v>
      </c>
      <c r="C85" s="93" t="str">
        <f si="26" t="shared"/>
        <v xml:space="preserve">GB 17 </v>
      </c>
      <c r="D85" s="93" t="str">
        <f si="27" t="shared"/>
        <v>084</v>
      </c>
      <c r="E85" s="98">
        <v>3310</v>
      </c>
      <c r="F85" s="98">
        <v>12.01</v>
      </c>
      <c r="G85" s="100" t="s">
        <v>2297</v>
      </c>
      <c r="H85" s="100" t="s">
        <v>7</v>
      </c>
      <c r="I85" s="54" t="s">
        <v>2330</v>
      </c>
      <c r="J85" s="54" t="s">
        <v>2331</v>
      </c>
      <c r="K85" s="54" t="s">
        <v>26</v>
      </c>
      <c r="L85" s="54" t="s">
        <v>2332</v>
      </c>
      <c r="M85" s="54" t="s">
        <v>1690</v>
      </c>
      <c r="N85" s="54" t="s">
        <v>50</v>
      </c>
      <c r="O85" s="54" t="s">
        <v>2333</v>
      </c>
    </row>
    <row ht="143" r="86">
      <c r="A86" s="97" t="s">
        <v>2334</v>
      </c>
      <c r="B86" s="93" t="str">
        <f si="25" t="shared"/>
        <v>DE</v>
      </c>
      <c r="C86" s="93" t="str">
        <f si="26" t="shared"/>
        <v xml:space="preserve">DE/SF01 </v>
      </c>
      <c r="D86" s="93" t="str">
        <f si="27" t="shared"/>
        <v>085</v>
      </c>
      <c r="E86" s="98">
        <v>3544</v>
      </c>
      <c r="F86" s="100" t="s">
        <v>2336</v>
      </c>
      <c r="G86" s="99"/>
      <c r="H86" s="100" t="s">
        <v>6</v>
      </c>
      <c r="I86" s="54" t="s">
        <v>76</v>
      </c>
      <c r="J86" s="54" t="s">
        <v>2337</v>
      </c>
      <c r="K86" s="54" t="s">
        <v>26</v>
      </c>
      <c r="L86" s="54" t="s">
        <v>2338</v>
      </c>
      <c r="M86" s="54" t="s">
        <v>1690</v>
      </c>
      <c r="N86" s="54" t="s">
        <v>50</v>
      </c>
      <c r="O86" s="54"/>
    </row>
    <row ht="65" r="87">
      <c r="A87" s="97" t="s">
        <v>2339</v>
      </c>
      <c r="B87" s="93" t="str">
        <f si="25" t="shared"/>
        <v>DE</v>
      </c>
      <c r="C87" s="93" t="str">
        <f si="26" t="shared"/>
        <v xml:space="preserve">DE </v>
      </c>
      <c r="D87" s="93" t="str">
        <f si="27" t="shared"/>
        <v>086</v>
      </c>
      <c r="E87" s="98">
        <v>3670</v>
      </c>
      <c r="F87" s="100" t="s">
        <v>2340</v>
      </c>
      <c r="G87" s="99"/>
      <c r="H87" s="100" t="s">
        <v>8</v>
      </c>
      <c r="I87" s="120" t="s">
        <v>2341</v>
      </c>
      <c r="J87" s="54" t="s">
        <v>2342</v>
      </c>
      <c r="K87" s="54" t="s">
        <v>27</v>
      </c>
      <c r="L87" s="54" t="s">
        <v>2343</v>
      </c>
      <c r="M87" s="54" t="s">
        <v>1702</v>
      </c>
      <c r="N87" s="54" t="s">
        <v>50</v>
      </c>
      <c r="O87" s="54"/>
    </row>
    <row ht="104" r="88">
      <c r="A88" s="97" t="s">
        <v>2344</v>
      </c>
      <c r="B88" s="93" t="str">
        <f si="25" t="shared"/>
        <v>US</v>
      </c>
      <c r="C88" s="93" t="str">
        <f si="26" t="shared"/>
        <v xml:space="preserve">US </v>
      </c>
      <c r="D88" s="93" t="str">
        <f si="27" t="shared"/>
        <v>087</v>
      </c>
      <c r="E88" s="98">
        <v>4048</v>
      </c>
      <c r="F88" s="100" t="s">
        <v>2345</v>
      </c>
      <c r="G88" s="99"/>
      <c r="H88" s="100" t="s">
        <v>8</v>
      </c>
      <c r="I88" s="54" t="s">
        <v>2346</v>
      </c>
      <c r="J88" s="54" t="s">
        <v>2347</v>
      </c>
      <c r="K88" s="54" t="s">
        <v>27</v>
      </c>
      <c r="L88" s="54" t="s">
        <v>2036</v>
      </c>
      <c r="M88" s="54" t="s">
        <v>1702</v>
      </c>
      <c r="N88" s="54" t="s">
        <v>50</v>
      </c>
      <c r="O88" s="54" t="s">
        <v>2033</v>
      </c>
    </row>
    <row ht="169" r="89">
      <c r="A89" s="97" t="s">
        <v>2348</v>
      </c>
      <c r="B89" s="93" t="str">
        <f si="25" t="shared"/>
        <v>US</v>
      </c>
      <c r="C89" s="93" t="str">
        <f si="26" t="shared"/>
        <v xml:space="preserve">US </v>
      </c>
      <c r="D89" s="93" t="str">
        <f si="27" t="shared"/>
        <v>088</v>
      </c>
      <c r="E89" s="98">
        <v>4050</v>
      </c>
      <c r="F89" s="100" t="s">
        <v>2345</v>
      </c>
      <c r="G89" s="99"/>
      <c r="H89" s="100" t="s">
        <v>8</v>
      </c>
      <c r="I89" s="54" t="s">
        <v>2349</v>
      </c>
      <c r="J89" s="54" t="s">
        <v>2350</v>
      </c>
      <c r="K89" s="54" t="s">
        <v>27</v>
      </c>
      <c r="L89" s="54" t="s">
        <v>2036</v>
      </c>
      <c r="M89" s="54" t="s">
        <v>1702</v>
      </c>
      <c r="N89" s="54" t="s">
        <v>50</v>
      </c>
      <c r="O89" s="54" t="s">
        <v>2033</v>
      </c>
    </row>
    <row ht="14" r="90">
      <c r="A90" s="97" t="s">
        <v>2351</v>
      </c>
      <c r="B90" s="93" t="str">
        <f si="25" t="shared"/>
        <v>US</v>
      </c>
      <c r="C90" s="93" t="str">
        <f si="26" t="shared"/>
        <v xml:space="preserve">US </v>
      </c>
      <c r="D90" s="93" t="str">
        <f si="27" t="shared"/>
        <v>089</v>
      </c>
      <c r="E90" s="98">
        <v>4081</v>
      </c>
      <c r="F90" s="100" t="s">
        <v>2352</v>
      </c>
      <c r="G90" s="99"/>
      <c r="H90" s="100" t="s">
        <v>6</v>
      </c>
      <c r="I90" s="54" t="s">
        <v>652</v>
      </c>
      <c r="J90" s="54" t="s">
        <v>2353</v>
      </c>
      <c r="K90" s="54" t="s">
        <v>26</v>
      </c>
      <c r="L90" s="54"/>
      <c r="M90" s="54" t="s">
        <v>1690</v>
      </c>
      <c r="N90" s="54" t="s">
        <v>50</v>
      </c>
      <c r="O90" s="54"/>
    </row>
    <row ht="104" r="91">
      <c r="A91" s="62" t="s">
        <v>2354</v>
      </c>
      <c r="B91" s="43" t="str">
        <f si="25" t="shared"/>
        <v>FR</v>
      </c>
      <c r="C91" s="43" t="str">
        <f si="26" t="shared"/>
        <v xml:space="preserve">FR 03 </v>
      </c>
      <c r="D91" s="43" t="str">
        <f si="27" t="shared"/>
        <v>090</v>
      </c>
      <c r="E91" s="53">
        <v>4194</v>
      </c>
      <c r="F91" s="53">
        <v>12.08</v>
      </c>
      <c r="G91" s="57"/>
      <c r="H91" s="54" t="s">
        <v>8</v>
      </c>
      <c r="I91" s="54" t="s">
        <v>2355</v>
      </c>
      <c r="J91" s="54" t="s">
        <v>2356</v>
      </c>
      <c r="K91" s="121" t="s">
        <v>2357</v>
      </c>
      <c r="L91" s="54" t="s">
        <v>2358</v>
      </c>
      <c r="M91" s="54"/>
      <c r="N91" s="54" t="s">
        <v>50</v>
      </c>
      <c r="O91" s="54" t="s">
        <v>2333</v>
      </c>
    </row>
    <row ht="284" r="92">
      <c r="A92" s="105" t="s">
        <v>2359</v>
      </c>
      <c r="B92" s="93" t="str">
        <f si="25" t="shared"/>
        <v>FR</v>
      </c>
      <c r="C92" s="93" t="str">
        <f si="26" t="shared"/>
        <v xml:space="preserve">FR 05 </v>
      </c>
      <c r="D92" s="93" t="str">
        <f si="27" t="shared"/>
        <v>091</v>
      </c>
      <c r="E92" s="100" t="s">
        <v>2360</v>
      </c>
      <c r="F92" s="98">
        <v>12.08</v>
      </c>
      <c r="G92" s="99"/>
      <c r="H92" s="100" t="s">
        <v>8</v>
      </c>
      <c r="I92" s="54" t="s">
        <v>2361</v>
      </c>
      <c r="J92" s="54" t="s">
        <v>2362</v>
      </c>
      <c r="K92" s="54" t="s">
        <v>2357</v>
      </c>
      <c r="L92" s="54" t="s">
        <v>2363</v>
      </c>
      <c r="M92" s="54" t="s">
        <v>1690</v>
      </c>
      <c r="N92" s="54" t="s">
        <v>50</v>
      </c>
      <c r="O92" s="54" t="s">
        <v>2333</v>
      </c>
    </row>
    <row ht="14" r="93">
      <c r="A93" s="97" t="s">
        <v>2364</v>
      </c>
      <c r="B93" s="93" t="str">
        <f si="25" t="shared"/>
        <v>US</v>
      </c>
      <c r="C93" s="93" t="str">
        <f si="26" t="shared"/>
        <v xml:space="preserve">US </v>
      </c>
      <c r="D93" s="93" t="str">
        <f si="27" t="shared"/>
        <v>092</v>
      </c>
      <c r="E93" s="98">
        <v>4154</v>
      </c>
      <c r="F93" s="98">
        <v>12.08</v>
      </c>
      <c r="G93" s="99"/>
      <c r="H93" s="100" t="s">
        <v>6</v>
      </c>
      <c r="I93" s="54" t="s">
        <v>2365</v>
      </c>
      <c r="J93" s="54" t="s">
        <v>2366</v>
      </c>
      <c r="K93" s="54" t="s">
        <v>26</v>
      </c>
      <c r="L93" s="54"/>
      <c r="M93" s="54" t="s">
        <v>1690</v>
      </c>
      <c r="N93" s="54" t="s">
        <v>50</v>
      </c>
      <c r="O93" s="54"/>
    </row>
    <row ht="52" r="94">
      <c r="A94" s="97" t="s">
        <v>2367</v>
      </c>
      <c r="B94" s="93" t="str">
        <f si="25" t="shared"/>
        <v>GB</v>
      </c>
      <c r="C94" s="93" t="str">
        <f si="26" t="shared"/>
        <v xml:space="preserve">GB 18 </v>
      </c>
      <c r="D94" s="93" t="str">
        <f si="27" t="shared"/>
        <v>093</v>
      </c>
      <c r="E94" s="98">
        <v>4154</v>
      </c>
      <c r="F94" s="98">
        <v>12.08</v>
      </c>
      <c r="G94" s="100" t="s">
        <v>2297</v>
      </c>
      <c r="H94" s="100" t="s">
        <v>7</v>
      </c>
      <c r="I94" s="54" t="s">
        <v>2368</v>
      </c>
      <c r="J94" s="54" t="s">
        <v>2369</v>
      </c>
      <c r="K94" s="54" t="s">
        <v>27</v>
      </c>
      <c r="L94" s="54" t="s">
        <v>2370</v>
      </c>
      <c r="M94" s="54" t="s">
        <v>1690</v>
      </c>
      <c r="N94" s="54" t="s">
        <v>50</v>
      </c>
      <c r="O94" s="54"/>
    </row>
    <row ht="146" customHeight="1" r="95">
      <c r="A95" s="97" t="s">
        <v>2371</v>
      </c>
      <c r="B95" s="93" t="str">
        <f si="25" t="shared"/>
        <v>GB</v>
      </c>
      <c r="C95" s="93" t="str">
        <f si="26" t="shared"/>
        <v xml:space="preserve">GB 29 </v>
      </c>
      <c r="D95" s="93" t="str">
        <f si="27" t="shared"/>
        <v>094</v>
      </c>
      <c r="E95" s="100" t="s">
        <v>2372</v>
      </c>
      <c r="F95" s="98">
        <v>12.08</v>
      </c>
      <c r="G95" s="100" t="s">
        <v>2297</v>
      </c>
      <c r="H95" s="100" t="s">
        <v>7</v>
      </c>
      <c r="I95" s="54" t="s">
        <v>2373</v>
      </c>
      <c r="J95" s="54" t="s">
        <v>2374</v>
      </c>
      <c r="K95" s="54" t="s">
        <v>2375</v>
      </c>
      <c r="L95" s="54" t="s">
        <v>2376</v>
      </c>
      <c r="M95" s="54" t="s">
        <v>1690</v>
      </c>
      <c r="N95" s="54" t="s">
        <v>50</v>
      </c>
      <c r="O95" s="54" t="s">
        <v>2333</v>
      </c>
    </row>
    <row ht="118" customHeight="1" r="96">
      <c r="A96" s="105" t="s">
        <v>2377</v>
      </c>
      <c r="B96" s="93" t="str">
        <f si="25" t="shared"/>
        <v>FR</v>
      </c>
      <c r="C96" s="93" t="str">
        <f si="26" t="shared"/>
        <v xml:space="preserve">FR 04 </v>
      </c>
      <c r="D96" s="93" t="str">
        <f si="27" t="shared"/>
        <v>095</v>
      </c>
      <c r="E96" s="98">
        <v>4194</v>
      </c>
      <c r="F96" s="100" t="s">
        <v>2378</v>
      </c>
      <c r="G96" s="99"/>
      <c r="H96" s="100" t="s">
        <v>8</v>
      </c>
      <c r="I96" s="54" t="s">
        <v>2379</v>
      </c>
      <c r="J96" s="54" t="s">
        <v>2380</v>
      </c>
      <c r="K96" s="54" t="s">
        <v>2357</v>
      </c>
      <c r="L96" s="54" t="s">
        <v>2381</v>
      </c>
      <c r="M96" s="54" t="s">
        <v>1690</v>
      </c>
      <c r="N96" s="54" t="s">
        <v>50</v>
      </c>
      <c r="O96" s="54"/>
    </row>
    <row ht="58" customHeight="1" r="97">
      <c r="A97" s="97" t="s">
        <v>2382</v>
      </c>
      <c r="B97" s="93" t="str">
        <f si="25" t="shared"/>
        <v>GB</v>
      </c>
      <c r="C97" s="93" t="str">
        <f si="26" t="shared"/>
        <v xml:space="preserve">GB 19 </v>
      </c>
      <c r="D97" s="93" t="str">
        <f si="27" t="shared"/>
        <v>096</v>
      </c>
      <c r="E97" s="100" t="s">
        <v>2383</v>
      </c>
      <c r="F97" s="100" t="s">
        <v>2378</v>
      </c>
      <c r="G97" s="100" t="s">
        <v>2297</v>
      </c>
      <c r="H97" s="100" t="s">
        <v>7</v>
      </c>
      <c r="I97" s="54" t="s">
        <v>2384</v>
      </c>
      <c r="J97" s="54" t="s">
        <v>2385</v>
      </c>
      <c r="K97" s="54" t="s">
        <v>27</v>
      </c>
      <c r="L97" s="54" t="s">
        <v>2386</v>
      </c>
      <c r="M97" s="54" t="s">
        <v>1690</v>
      </c>
      <c r="N97" s="54" t="s">
        <v>50</v>
      </c>
      <c r="O97" s="54"/>
    </row>
    <row ht="51" customHeight="1" r="98">
      <c r="A98" s="97" t="s">
        <v>2387</v>
      </c>
      <c r="B98" s="93" t="str">
        <f si="25" t="shared"/>
        <v>GB</v>
      </c>
      <c r="C98" s="93" t="str">
        <f si="26" t="shared"/>
        <v xml:space="preserve">GB 20 </v>
      </c>
      <c r="D98" s="93" t="str">
        <f si="27" t="shared"/>
        <v>097</v>
      </c>
      <c r="E98" s="98">
        <v>4167</v>
      </c>
      <c r="F98" s="100" t="s">
        <v>2378</v>
      </c>
      <c r="G98" s="100" t="s">
        <v>2297</v>
      </c>
      <c r="H98" s="100" t="s">
        <v>6</v>
      </c>
      <c r="I98" s="54" t="s">
        <v>2388</v>
      </c>
      <c r="J98" s="54" t="s">
        <v>2389</v>
      </c>
      <c r="K98" s="54" t="s">
        <v>27</v>
      </c>
      <c r="L98" s="122" t="s">
        <v>2390</v>
      </c>
      <c r="M98" s="54" t="s">
        <v>1690</v>
      </c>
      <c r="N98" s="0" t="s">
        <v>50</v>
      </c>
      <c r="O98" s="54"/>
    </row>
    <row ht="61" customHeight="1" r="99">
      <c r="A99" s="97" t="s">
        <v>2391</v>
      </c>
      <c r="B99" s="93" t="str">
        <f si="25" t="shared"/>
        <v>GB</v>
      </c>
      <c r="C99" s="93" t="str">
        <f si="26" t="shared"/>
        <v xml:space="preserve">GB 21 </v>
      </c>
      <c r="D99" s="93" t="str">
        <f si="27" t="shared"/>
        <v>098</v>
      </c>
      <c r="E99" s="100" t="s">
        <v>2392</v>
      </c>
      <c r="F99" s="100" t="s">
        <v>2378</v>
      </c>
      <c r="G99" s="100" t="s">
        <v>2297</v>
      </c>
      <c r="H99" s="100" t="s">
        <v>7</v>
      </c>
      <c r="I99" s="54" t="s">
        <v>2393</v>
      </c>
      <c r="J99" s="54" t="s">
        <v>2394</v>
      </c>
      <c r="K99" s="54" t="s">
        <v>2375</v>
      </c>
      <c r="L99" s="54" t="s">
        <v>2395</v>
      </c>
      <c r="M99" s="54" t="s">
        <v>1690</v>
      </c>
      <c r="N99" s="54" t="s">
        <v>50</v>
      </c>
      <c r="O99" s="54" t="s">
        <v>2333</v>
      </c>
    </row>
    <row ht="135" customHeight="1" r="100">
      <c r="A100" s="97" t="s">
        <v>2396</v>
      </c>
      <c r="B100" s="93" t="str">
        <f si="25" t="shared"/>
        <v>GB</v>
      </c>
      <c r="C100" s="93" t="str">
        <f si="26" t="shared"/>
        <v xml:space="preserve">GB 22 </v>
      </c>
      <c r="D100" s="93" t="str">
        <f si="27" t="shared"/>
        <v>099</v>
      </c>
      <c r="E100" s="100" t="s">
        <v>2397</v>
      </c>
      <c r="F100" s="100" t="s">
        <v>1215</v>
      </c>
      <c r="G100" s="100" t="s">
        <v>2297</v>
      </c>
      <c r="H100" s="100" t="s">
        <v>7</v>
      </c>
      <c r="I100" s="54" t="s">
        <v>2398</v>
      </c>
      <c r="J100" s="54" t="s">
        <v>2399</v>
      </c>
      <c r="K100" s="54" t="s">
        <v>2357</v>
      </c>
      <c r="L100" s="54" t="s">
        <v>2400</v>
      </c>
      <c r="M100" s="54" t="s">
        <v>1690</v>
      </c>
      <c r="N100" s="54" t="s">
        <v>50</v>
      </c>
      <c r="O100" s="54" t="s">
        <v>2333</v>
      </c>
    </row>
    <row ht="117" r="101">
      <c r="A101" s="97" t="s">
        <v>2401</v>
      </c>
      <c r="B101" s="93" t="str">
        <f si="25" t="shared"/>
        <v>GB</v>
      </c>
      <c r="C101" s="93" t="str">
        <f si="26" t="shared"/>
        <v xml:space="preserve">GB 23 </v>
      </c>
      <c r="D101" s="93" t="str">
        <f si="27" t="shared"/>
        <v>100</v>
      </c>
      <c r="E101" s="98">
        <v>4193</v>
      </c>
      <c r="F101" s="100" t="s">
        <v>2402</v>
      </c>
      <c r="G101" s="100" t="s">
        <v>2297</v>
      </c>
      <c r="H101" s="100" t="s">
        <v>7</v>
      </c>
      <c r="I101" s="54" t="s">
        <v>2403</v>
      </c>
      <c r="J101" s="54" t="s">
        <v>2404</v>
      </c>
      <c r="K101" s="54" t="s">
        <v>2375</v>
      </c>
      <c r="L101" s="54" t="s">
        <v>2405</v>
      </c>
      <c r="M101" s="54" t="s">
        <v>1690</v>
      </c>
      <c r="N101" s="54" t="s">
        <v>50</v>
      </c>
      <c r="O101" s="54" t="s">
        <v>2333</v>
      </c>
    </row>
    <row ht="52" r="102">
      <c r="A102" s="97" t="s">
        <v>2406</v>
      </c>
      <c r="B102" s="93" t="str">
        <f si="25" t="shared"/>
        <v>GB</v>
      </c>
      <c r="C102" s="93" t="str">
        <f si="26" t="shared"/>
        <v xml:space="preserve">GB 24 </v>
      </c>
      <c r="D102" s="93" t="str">
        <f si="27" t="shared"/>
        <v>101</v>
      </c>
      <c r="E102" s="98">
        <v>4196</v>
      </c>
      <c r="F102" s="100" t="s">
        <v>2407</v>
      </c>
      <c r="G102" s="100" t="s">
        <v>2297</v>
      </c>
      <c r="H102" s="100" t="s">
        <v>7</v>
      </c>
      <c r="I102" s="54" t="s">
        <v>2408</v>
      </c>
      <c r="J102" s="54" t="s">
        <v>2409</v>
      </c>
      <c r="K102" s="54" t="s">
        <v>2375</v>
      </c>
      <c r="L102" s="54" t="s">
        <v>2410</v>
      </c>
      <c r="M102" s="54" t="s">
        <v>1690</v>
      </c>
      <c r="N102" s="54" t="s">
        <v>50</v>
      </c>
      <c r="O102" s="54" t="s">
        <v>2333</v>
      </c>
    </row>
    <row ht="130" r="103">
      <c r="A103" s="105" t="s">
        <v>2411</v>
      </c>
      <c r="B103" s="93" t="str">
        <f si="25" t="shared"/>
        <v>FR</v>
      </c>
      <c r="C103" s="93" t="str">
        <f si="26" t="shared"/>
        <v xml:space="preserve">FR 06 </v>
      </c>
      <c r="D103" s="93" t="str">
        <f si="27" t="shared"/>
        <v>102</v>
      </c>
      <c r="E103" s="100" t="s">
        <v>2412</v>
      </c>
      <c r="F103" s="100" t="s">
        <v>2413</v>
      </c>
      <c r="G103" s="99"/>
      <c r="H103" s="100" t="s">
        <v>8</v>
      </c>
      <c r="I103" s="54" t="s">
        <v>2414</v>
      </c>
      <c r="J103" s="54" t="s">
        <v>2415</v>
      </c>
      <c r="K103" s="54" t="s">
        <v>30</v>
      </c>
      <c r="L103" s="54" t="s">
        <v>2416</v>
      </c>
      <c r="M103" s="54" t="s">
        <v>1690</v>
      </c>
      <c r="N103" s="54" t="s">
        <v>50</v>
      </c>
      <c r="O103" s="54"/>
    </row>
    <row ht="52" r="104">
      <c r="A104" s="97" t="s">
        <v>2417</v>
      </c>
      <c r="B104" s="93" t="str">
        <f si="25" t="shared"/>
        <v>GB</v>
      </c>
      <c r="C104" s="93" t="str">
        <f si="26" t="shared"/>
        <v xml:space="preserve">GB 25 </v>
      </c>
      <c r="D104" s="93" t="str">
        <f si="27" t="shared"/>
        <v>103</v>
      </c>
      <c r="E104" s="100" t="s">
        <v>2418</v>
      </c>
      <c r="F104" s="100" t="s">
        <v>2419</v>
      </c>
      <c r="G104" s="100" t="s">
        <v>2297</v>
      </c>
      <c r="H104" s="100" t="s">
        <v>7</v>
      </c>
      <c r="I104" s="54" t="s">
        <v>2420</v>
      </c>
      <c r="J104" s="54" t="s">
        <v>2421</v>
      </c>
      <c r="K104" s="54" t="s">
        <v>26</v>
      </c>
      <c r="L104" s="54" t="s">
        <v>2422</v>
      </c>
      <c r="M104" s="54" t="s">
        <v>1702</v>
      </c>
      <c r="N104" s="54" t="s">
        <v>50</v>
      </c>
      <c r="O104" s="54"/>
    </row>
    <row ht="65" r="105">
      <c r="A105" s="97" t="s">
        <v>2423</v>
      </c>
      <c r="B105" s="93" t="str">
        <f si="25" t="shared"/>
        <v>GB</v>
      </c>
      <c r="C105" s="93" t="str">
        <f si="26" t="shared"/>
        <v xml:space="preserve">GB 26 </v>
      </c>
      <c r="D105" s="93" t="str">
        <f si="27" t="shared"/>
        <v>104</v>
      </c>
      <c r="E105" s="98">
        <v>4264</v>
      </c>
      <c r="F105" s="100" t="s">
        <v>2424</v>
      </c>
      <c r="G105" s="100" t="s">
        <v>2297</v>
      </c>
      <c r="H105" s="100" t="s">
        <v>7</v>
      </c>
      <c r="I105" s="54" t="s">
        <v>2425</v>
      </c>
      <c r="J105" s="54" t="s">
        <v>2426</v>
      </c>
      <c r="K105" s="54" t="s">
        <v>2427</v>
      </c>
      <c r="L105" s="54" t="s">
        <v>2428</v>
      </c>
      <c r="M105" s="54" t="s">
        <v>1690</v>
      </c>
      <c r="N105" s="54" t="s">
        <v>50</v>
      </c>
      <c r="O105" s="54" t="s">
        <v>2333</v>
      </c>
    </row>
    <row ht="117" r="106">
      <c r="A106" s="97" t="s">
        <v>2429</v>
      </c>
      <c r="B106" s="93" t="str">
        <f si="25" t="shared"/>
        <v>GB</v>
      </c>
      <c r="C106" s="93" t="str">
        <f si="26" t="shared"/>
        <v xml:space="preserve">GB 27 </v>
      </c>
      <c r="D106" s="93" t="str">
        <f si="27" t="shared"/>
        <v>105</v>
      </c>
      <c r="E106" s="98">
        <v>4345</v>
      </c>
      <c r="F106" s="100" t="s">
        <v>2430</v>
      </c>
      <c r="G106" s="100" t="s">
        <v>2297</v>
      </c>
      <c r="H106" s="100" t="s">
        <v>7</v>
      </c>
      <c r="I106" s="54" t="s">
        <v>2431</v>
      </c>
      <c r="J106" s="54" t="s">
        <v>2432</v>
      </c>
      <c r="K106" s="54" t="s">
        <v>26</v>
      </c>
      <c r="L106" s="54" t="s">
        <v>2433</v>
      </c>
      <c r="M106" s="54" t="s">
        <v>1690</v>
      </c>
      <c r="N106" s="54" t="s">
        <v>50</v>
      </c>
      <c r="O106" s="54"/>
    </row>
    <row ht="39" r="107">
      <c r="A107" s="97" t="s">
        <v>2434</v>
      </c>
      <c r="B107" s="93" t="str">
        <f si="25" t="shared"/>
        <v>GB</v>
      </c>
      <c r="C107" s="93" t="str">
        <f si="26" t="shared"/>
        <v xml:space="preserve">GB 28 </v>
      </c>
      <c r="D107" s="93" t="str">
        <f si="27" t="shared"/>
        <v>106</v>
      </c>
      <c r="E107" s="98">
        <v>4387</v>
      </c>
      <c r="F107" s="100" t="s">
        <v>2435</v>
      </c>
      <c r="G107" s="100" t="s">
        <v>2436</v>
      </c>
      <c r="H107" s="100" t="s">
        <v>6</v>
      </c>
      <c r="I107" s="54" t="s">
        <v>2437</v>
      </c>
      <c r="J107" s="54" t="s">
        <v>2438</v>
      </c>
      <c r="K107" s="54" t="s">
        <v>2427</v>
      </c>
      <c r="L107" s="54" t="s">
        <v>2439</v>
      </c>
      <c r="M107" s="54" t="s">
        <v>1690</v>
      </c>
      <c r="N107" s="54" t="s">
        <v>50</v>
      </c>
      <c r="O107" s="54" t="s">
        <v>2333</v>
      </c>
    </row>
    <row ht="26" r="108">
      <c r="A108" s="97" t="s">
        <v>2440</v>
      </c>
      <c r="B108" s="93" t="str">
        <f si="25" t="shared"/>
        <v>US</v>
      </c>
      <c r="C108" s="93" t="str">
        <f si="26" t="shared"/>
        <v xml:space="preserve">US </v>
      </c>
      <c r="D108" s="93" t="str">
        <f si="27" t="shared"/>
        <v>107</v>
      </c>
      <c r="E108" s="98">
        <v>4562</v>
      </c>
      <c r="F108" s="100" t="s">
        <v>2441</v>
      </c>
      <c r="G108" s="99"/>
      <c r="H108" s="100" t="s">
        <v>6</v>
      </c>
      <c r="I108" s="60" t="s">
        <v>2442</v>
      </c>
      <c r="J108" s="54" t="s">
        <v>2443</v>
      </c>
      <c r="K108" s="54" t="s">
        <v>26</v>
      </c>
      <c r="L108" s="118"/>
      <c r="M108" s="118" t="s">
        <v>1690</v>
      </c>
      <c r="N108" s="118" t="s">
        <v>50</v>
      </c>
      <c r="O108" s="54"/>
    </row>
    <row ht="39" r="109">
      <c r="A109" s="97" t="s">
        <v>2444</v>
      </c>
      <c r="B109" s="93" t="str">
        <f si="25" t="shared"/>
        <v>US</v>
      </c>
      <c r="C109" s="93" t="str">
        <f si="26" t="shared"/>
        <v xml:space="preserve">US </v>
      </c>
      <c r="D109" s="93" t="str">
        <f si="27" t="shared"/>
        <v>108</v>
      </c>
      <c r="E109" s="98">
        <v>4575</v>
      </c>
      <c r="F109" s="100" t="s">
        <v>2445</v>
      </c>
      <c r="G109" s="99"/>
      <c r="H109" s="100" t="s">
        <v>6</v>
      </c>
      <c r="I109" s="60" t="s">
        <v>2446</v>
      </c>
      <c r="J109" s="60" t="s">
        <v>2447</v>
      </c>
      <c r="K109" s="54" t="s">
        <v>26</v>
      </c>
      <c r="L109" s="118"/>
      <c r="M109" s="118" t="s">
        <v>1690</v>
      </c>
      <c r="N109" s="118" t="s">
        <v>50</v>
      </c>
      <c r="O109" s="54"/>
    </row>
    <row ht="26" r="110">
      <c r="A110" s="97" t="s">
        <v>2448</v>
      </c>
      <c r="B110" s="93" t="str">
        <f si="25" t="shared"/>
        <v>GB</v>
      </c>
      <c r="C110" s="93" t="str">
        <f si="26" t="shared"/>
        <v xml:space="preserve">GB 30 </v>
      </c>
      <c r="D110" s="93" t="str">
        <f si="27" t="shared"/>
        <v>109</v>
      </c>
      <c r="E110" s="100" t="s">
        <v>2449</v>
      </c>
      <c r="F110" s="100" t="s">
        <v>2445</v>
      </c>
      <c r="G110" s="100" t="s">
        <v>2450</v>
      </c>
      <c r="H110" s="100" t="s">
        <v>2451</v>
      </c>
      <c r="I110" s="54" t="s">
        <v>2452</v>
      </c>
      <c r="J110" s="54" t="s">
        <v>2453</v>
      </c>
      <c r="K110" s="54" t="s">
        <v>26</v>
      </c>
      <c r="L110" s="54"/>
      <c r="M110" s="54" t="s">
        <v>1690</v>
      </c>
      <c r="N110" s="54" t="s">
        <v>50</v>
      </c>
      <c r="O110" s="54"/>
    </row>
    <row ht="26" r="111">
      <c r="A111" s="97" t="s">
        <v>2454</v>
      </c>
      <c r="B111" s="93" t="str">
        <f si="25" t="shared"/>
        <v>GB</v>
      </c>
      <c r="C111" s="93" t="str">
        <f si="26" t="shared"/>
        <v xml:space="preserve">GB 31 </v>
      </c>
      <c r="D111" s="93" t="str">
        <f si="27" t="shared"/>
        <v>110</v>
      </c>
      <c r="E111" s="98">
        <v>4603</v>
      </c>
      <c r="F111" s="98">
        <v>13.01</v>
      </c>
      <c r="G111" s="100" t="s">
        <v>2297</v>
      </c>
      <c r="H111" s="100" t="s">
        <v>7</v>
      </c>
      <c r="I111" s="54" t="s">
        <v>2455</v>
      </c>
      <c r="J111" s="54" t="s">
        <v>2456</v>
      </c>
      <c r="K111" s="54" t="s">
        <v>26</v>
      </c>
      <c r="L111" s="54"/>
      <c r="M111" s="54" t="s">
        <v>1690</v>
      </c>
      <c r="N111" s="54" t="s">
        <v>50</v>
      </c>
      <c r="O111" s="54"/>
    </row>
    <row ht="26" r="112">
      <c r="A112" s="97" t="s">
        <v>2457</v>
      </c>
      <c r="B112" s="93" t="str">
        <f si="25" t="shared"/>
        <v>US</v>
      </c>
      <c r="C112" s="93" t="str">
        <f si="26" t="shared"/>
        <v xml:space="preserve">US </v>
      </c>
      <c r="D112" s="93" t="str">
        <f si="27" t="shared"/>
        <v>111</v>
      </c>
      <c r="E112" s="98">
        <v>5063</v>
      </c>
      <c r="F112" s="100" t="s">
        <v>2458</v>
      </c>
      <c r="G112" s="98">
        <v>5</v>
      </c>
      <c r="H112" s="100" t="s">
        <v>2459</v>
      </c>
      <c r="I112" s="54" t="s">
        <v>2460</v>
      </c>
      <c r="J112" s="54" t="s">
        <v>2461</v>
      </c>
      <c r="K112" s="54" t="s">
        <v>27</v>
      </c>
      <c r="L112" s="118" t="s">
        <v>2462</v>
      </c>
      <c r="M112" s="118" t="s">
        <v>1690</v>
      </c>
      <c r="N112" s="118" t="s">
        <v>50</v>
      </c>
      <c r="O112" s="54"/>
    </row>
    <row ht="26" r="113">
      <c r="A113" s="97" t="s">
        <v>2463</v>
      </c>
      <c r="B113" s="93" t="str">
        <f si="25" t="shared"/>
        <v>DE</v>
      </c>
      <c r="C113" s="93" t="str">
        <f si="26" t="shared"/>
        <v xml:space="preserve">DE </v>
      </c>
      <c r="D113" s="93" t="str">
        <f si="27" t="shared"/>
        <v>112</v>
      </c>
      <c r="E113" s="98">
        <v>5077</v>
      </c>
      <c r="F113" s="100" t="s">
        <v>2464</v>
      </c>
      <c r="G113" s="100" t="s">
        <v>2465</v>
      </c>
      <c r="H113" s="100" t="s">
        <v>6</v>
      </c>
      <c r="I113" s="54" t="s">
        <v>2466</v>
      </c>
      <c r="J113" s="54" t="s">
        <v>2467</v>
      </c>
      <c r="K113" s="54" t="s">
        <v>26</v>
      </c>
      <c r="L113" s="118"/>
      <c r="M113" s="118" t="s">
        <v>1690</v>
      </c>
      <c r="N113" s="118" t="s">
        <v>50</v>
      </c>
      <c r="O113" s="54"/>
    </row>
    <row ht="52" r="114">
      <c r="A114" s="97" t="s">
        <v>2468</v>
      </c>
      <c r="B114" s="93" t="str">
        <f si="25" t="shared"/>
        <v>US</v>
      </c>
      <c r="C114" s="93" t="str">
        <f si="26" t="shared"/>
        <v xml:space="preserve">US </v>
      </c>
      <c r="D114" s="93" t="str">
        <f si="27" t="shared"/>
        <v>113</v>
      </c>
      <c r="E114" s="98">
        <v>5328</v>
      </c>
      <c r="F114" s="100" t="s">
        <v>2469</v>
      </c>
      <c r="G114" s="99"/>
      <c r="H114" s="99" t="s">
        <v>9</v>
      </c>
      <c r="I114" s="54" t="s">
        <v>2470</v>
      </c>
      <c r="J114" s="54" t="s">
        <v>2471</v>
      </c>
      <c r="K114" s="54" t="s">
        <v>1239</v>
      </c>
      <c r="L114" s="54"/>
      <c r="M114" s="54" t="s">
        <v>1690</v>
      </c>
      <c r="N114" s="54" t="s">
        <v>50</v>
      </c>
      <c r="O114" s="54"/>
    </row>
    <row ht="26" r="115">
      <c r="A115" s="97" t="s">
        <v>2472</v>
      </c>
      <c r="B115" s="93" t="str">
        <f si="25" t="shared"/>
        <v>DE</v>
      </c>
      <c r="C115" s="93" t="str">
        <f si="26" t="shared"/>
        <v xml:space="preserve">DE </v>
      </c>
      <c r="D115" s="93" t="str">
        <f si="27" t="shared"/>
        <v>114</v>
      </c>
      <c r="E115" s="98">
        <v>5336</v>
      </c>
      <c r="F115" s="100" t="s">
        <v>2469</v>
      </c>
      <c r="G115" s="99"/>
      <c r="H115" s="100" t="s">
        <v>6</v>
      </c>
      <c r="I115" s="54" t="s">
        <v>2473</v>
      </c>
      <c r="J115" s="54" t="s">
        <v>2474</v>
      </c>
      <c r="K115" s="54" t="s">
        <v>26</v>
      </c>
      <c r="L115" s="118"/>
      <c r="M115" s="118" t="s">
        <v>1690</v>
      </c>
      <c r="N115" s="118" t="s">
        <v>50</v>
      </c>
      <c r="O115" s="54"/>
    </row>
    <row ht="26" r="116">
      <c r="A116" s="97" t="s">
        <v>2475</v>
      </c>
      <c r="B116" s="93" t="str">
        <f si="25" t="shared"/>
        <v>DE</v>
      </c>
      <c r="C116" s="93" t="str">
        <f si="26" t="shared"/>
        <v xml:space="preserve">DE </v>
      </c>
      <c r="D116" s="93" t="str">
        <f si="27" t="shared"/>
        <v>115</v>
      </c>
      <c r="E116" s="98">
        <v>5328</v>
      </c>
      <c r="F116" s="100" t="s">
        <v>2469</v>
      </c>
      <c r="G116" s="100" t="s">
        <v>2476</v>
      </c>
      <c r="H116" s="100" t="s">
        <v>6</v>
      </c>
      <c r="I116" s="54" t="s">
        <v>2466</v>
      </c>
      <c r="J116" s="54" t="s">
        <v>2467</v>
      </c>
      <c r="K116" s="54" t="s">
        <v>26</v>
      </c>
      <c r="L116" s="118"/>
      <c r="M116" s="118" t="s">
        <v>1690</v>
      </c>
      <c r="N116" s="118" t="s">
        <v>50</v>
      </c>
      <c r="O116" s="54"/>
    </row>
    <row ht="65" r="117">
      <c r="A117" s="97" t="s">
        <v>2477</v>
      </c>
      <c r="B117" s="93" t="str">
        <f si="25" t="shared"/>
        <v>US</v>
      </c>
      <c r="C117" s="93" t="str">
        <f si="26" t="shared"/>
        <v xml:space="preserve">US </v>
      </c>
      <c r="D117" s="93" t="str">
        <f si="27" t="shared"/>
        <v>116</v>
      </c>
      <c r="E117" s="98">
        <v>3295</v>
      </c>
      <c r="F117" s="98">
        <v>21.010000000000002</v>
      </c>
      <c r="G117" s="99"/>
      <c r="H117" s="100" t="s">
        <v>2459</v>
      </c>
      <c r="I117" s="54" t="s">
        <v>2478</v>
      </c>
      <c r="J117" s="54" t="s">
        <v>2479</v>
      </c>
      <c r="K117" s="54" t="s">
        <v>26</v>
      </c>
      <c r="L117" s="54" t="s">
        <v>2332</v>
      </c>
      <c r="M117" s="54" t="s">
        <v>1690</v>
      </c>
      <c r="N117" s="54" t="s">
        <v>50</v>
      </c>
      <c r="O117" s="54" t="s">
        <v>2333</v>
      </c>
    </row>
    <row ht="26" r="118">
      <c r="A118" s="97" t="s">
        <v>2480</v>
      </c>
      <c r="B118" s="93" t="str">
        <f si="25" t="shared"/>
        <v>US</v>
      </c>
      <c r="C118" s="93" t="str">
        <f si="26" t="shared"/>
        <v xml:space="preserve">US </v>
      </c>
      <c r="D118" s="93" t="str">
        <f si="27" t="shared"/>
        <v>117</v>
      </c>
      <c r="E118" s="98">
        <v>6026</v>
      </c>
      <c r="F118" s="100" t="s">
        <v>2481</v>
      </c>
      <c r="G118" s="99"/>
      <c r="H118" s="100" t="s">
        <v>6</v>
      </c>
      <c r="I118" s="54" t="s">
        <v>2482</v>
      </c>
      <c r="J118" s="54" t="s">
        <v>2483</v>
      </c>
      <c r="K118" s="54" t="s">
        <v>26</v>
      </c>
      <c r="L118" s="118"/>
      <c r="M118" s="118" t="s">
        <v>1690</v>
      </c>
      <c r="N118" s="118" t="s">
        <v>50</v>
      </c>
      <c r="O118" s="54"/>
    </row>
    <row ht="26" r="119">
      <c r="A119" s="97" t="s">
        <v>2484</v>
      </c>
      <c r="B119" s="93" t="str">
        <f si="25" t="shared"/>
        <v>US</v>
      </c>
      <c r="C119" s="93" t="str">
        <f si="26" t="shared"/>
        <v xml:space="preserve">US </v>
      </c>
      <c r="D119" s="93" t="str">
        <f si="27" t="shared"/>
        <v>118</v>
      </c>
      <c r="E119" s="98">
        <v>6026</v>
      </c>
      <c r="F119" s="100" t="s">
        <v>2481</v>
      </c>
      <c r="G119" s="99"/>
      <c r="H119" s="100" t="s">
        <v>2459</v>
      </c>
      <c r="I119" s="54" t="s">
        <v>2485</v>
      </c>
      <c r="J119" s="54" t="s">
        <v>2486</v>
      </c>
      <c r="K119" s="54" t="s">
        <v>26</v>
      </c>
      <c r="L119" s="118"/>
      <c r="M119" s="118" t="s">
        <v>1690</v>
      </c>
      <c r="N119" s="118" t="s">
        <v>50</v>
      </c>
      <c r="O119" s="54"/>
    </row>
    <row ht="39" r="120">
      <c r="A120" s="97" t="s">
        <v>2487</v>
      </c>
      <c r="B120" s="93" t="str">
        <f si="25" t="shared"/>
        <v>US</v>
      </c>
      <c r="C120" s="93" t="str">
        <f si="26" t="shared"/>
        <v xml:space="preserve">US </v>
      </c>
      <c r="D120" s="93" t="str">
        <f si="27" t="shared"/>
        <v>119</v>
      </c>
      <c r="E120" s="98">
        <v>6031</v>
      </c>
      <c r="F120" s="100" t="s">
        <v>2481</v>
      </c>
      <c r="G120" s="99"/>
      <c r="H120" s="100" t="s">
        <v>2459</v>
      </c>
      <c r="I120" s="54" t="s">
        <v>2488</v>
      </c>
      <c r="J120" s="54" t="s">
        <v>2489</v>
      </c>
      <c r="K120" s="54" t="s">
        <v>26</v>
      </c>
      <c r="L120" s="118"/>
      <c r="M120" s="118" t="s">
        <v>1690</v>
      </c>
      <c r="N120" s="118" t="s">
        <v>50</v>
      </c>
      <c r="O120" s="54"/>
    </row>
    <row ht="91" r="121">
      <c r="A121" s="97" t="s">
        <v>2490</v>
      </c>
      <c r="B121" s="93" t="str">
        <f si="25" t="shared"/>
        <v>US</v>
      </c>
      <c r="C121" s="93" t="str">
        <f si="26" t="shared"/>
        <v xml:space="preserve">US </v>
      </c>
      <c r="D121" s="93" t="str">
        <f si="27" t="shared"/>
        <v>120</v>
      </c>
      <c r="E121" s="98">
        <v>6035</v>
      </c>
      <c r="F121" s="100" t="s">
        <v>2481</v>
      </c>
      <c r="G121" s="98">
        <v>4</v>
      </c>
      <c r="H121" s="100" t="s">
        <v>6</v>
      </c>
      <c r="I121" s="54" t="s">
        <v>2491</v>
      </c>
      <c r="J121" s="54" t="s">
        <v>2492</v>
      </c>
      <c r="K121" s="54" t="s">
        <v>26</v>
      </c>
      <c r="L121" s="118"/>
      <c r="M121" s="118" t="s">
        <v>1690</v>
      </c>
      <c r="N121" s="118" t="s">
        <v>50</v>
      </c>
      <c r="O121" s="54"/>
    </row>
    <row ht="130" r="122">
      <c r="A122" s="97" t="s">
        <v>2493</v>
      </c>
      <c r="B122" s="93" t="str">
        <f si="25" t="shared"/>
        <v>US</v>
      </c>
      <c r="C122" s="93" t="str">
        <f si="26" t="shared"/>
        <v xml:space="preserve">US </v>
      </c>
      <c r="D122" s="93" t="str">
        <f si="27" t="shared"/>
        <v>121</v>
      </c>
      <c r="E122" s="98">
        <v>6041</v>
      </c>
      <c r="F122" s="100" t="s">
        <v>2481</v>
      </c>
      <c r="G122" s="100" t="s">
        <v>2494</v>
      </c>
      <c r="H122" s="100" t="s">
        <v>8</v>
      </c>
      <c r="I122" s="54" t="s">
        <v>2495</v>
      </c>
      <c r="J122" s="54" t="s">
        <v>2496</v>
      </c>
      <c r="K122" s="54" t="s">
        <v>1239</v>
      </c>
      <c r="L122" s="54"/>
      <c r="M122" s="54" t="s">
        <v>1690</v>
      </c>
      <c r="N122" s="54" t="s">
        <v>50</v>
      </c>
      <c r="O122" s="54"/>
    </row>
    <row ht="39" r="123">
      <c r="A123" s="97" t="s">
        <v>2497</v>
      </c>
      <c r="B123" s="93" t="str">
        <f si="25" t="shared"/>
        <v>US</v>
      </c>
      <c r="C123" s="93" t="str">
        <f si="26" t="shared"/>
        <v xml:space="preserve">US </v>
      </c>
      <c r="D123" s="93" t="str">
        <f si="27" t="shared"/>
        <v>122</v>
      </c>
      <c r="E123" s="98">
        <v>6536</v>
      </c>
      <c r="F123" s="100" t="s">
        <v>2498</v>
      </c>
      <c r="G123" s="99"/>
      <c r="H123" s="100" t="s">
        <v>6</v>
      </c>
      <c r="I123" s="54" t="s">
        <v>2499</v>
      </c>
      <c r="J123" s="54" t="s">
        <v>2500</v>
      </c>
      <c r="K123" s="54" t="s">
        <v>26</v>
      </c>
      <c r="L123" s="118"/>
      <c r="M123" s="118" t="s">
        <v>1690</v>
      </c>
      <c r="N123" s="118" t="s">
        <v>50</v>
      </c>
      <c r="O123" s="54"/>
    </row>
    <row ht="112" r="124">
      <c r="A124" s="97" t="s">
        <v>2501</v>
      </c>
      <c r="B124" s="93" t="str">
        <f si="25" t="shared"/>
        <v>DE</v>
      </c>
      <c r="C124" s="93" t="str">
        <f si="26" t="shared"/>
        <v xml:space="preserve">DE </v>
      </c>
      <c r="D124" s="93" t="str">
        <f si="27" t="shared"/>
        <v>123</v>
      </c>
      <c r="E124" s="99"/>
      <c r="F124" s="100" t="s">
        <v>2502</v>
      </c>
      <c r="G124" s="99"/>
      <c r="H124" s="99" t="s">
        <v>9</v>
      </c>
      <c r="I124" s="55" t="s">
        <v>2503</v>
      </c>
      <c r="J124" s="55" t="s">
        <v>2504</v>
      </c>
      <c r="K124" s="54" t="s">
        <v>26</v>
      </c>
      <c r="L124" s="54"/>
      <c r="M124" s="54" t="s">
        <v>1690</v>
      </c>
      <c r="N124" s="54" t="s">
        <v>50</v>
      </c>
      <c r="O124" s="54"/>
    </row>
    <row ht="78" r="125">
      <c r="A125" s="97" t="s">
        <v>2505</v>
      </c>
      <c r="B125" s="93" t="str">
        <f si="25" t="shared"/>
        <v>GB</v>
      </c>
      <c r="C125" s="93" t="str">
        <f si="26" t="shared"/>
        <v xml:space="preserve">GB 1 </v>
      </c>
      <c r="D125" s="93" t="str">
        <f si="27" t="shared"/>
        <v>124</v>
      </c>
      <c r="E125" s="100" t="s">
        <v>1683</v>
      </c>
      <c r="F125" s="100" t="s">
        <v>2107</v>
      </c>
      <c r="G125" s="99"/>
      <c r="H125" s="100" t="s">
        <v>7</v>
      </c>
      <c r="I125" s="54" t="s">
        <v>2506</v>
      </c>
      <c r="J125" s="54" t="s">
        <v>2507</v>
      </c>
      <c r="K125" s="54" t="s">
        <v>26</v>
      </c>
      <c r="L125" s="54" t="s">
        <v>2094</v>
      </c>
      <c r="M125" s="54" t="s">
        <v>2083</v>
      </c>
      <c r="N125" s="54" t="s">
        <v>50</v>
      </c>
      <c r="O125" s="54" t="s">
        <v>189</v>
      </c>
    </row>
    <row ht="156" r="126">
      <c r="A126" s="97" t="s">
        <v>2508</v>
      </c>
      <c r="B126" s="93" t="str">
        <f si="25" t="shared"/>
        <v>GB</v>
      </c>
      <c r="C126" s="93" t="str">
        <f si="26" t="shared"/>
        <v xml:space="preserve">GB 2 </v>
      </c>
      <c r="D126" s="93" t="str">
        <f si="27" t="shared"/>
        <v>125</v>
      </c>
      <c r="E126" s="100" t="s">
        <v>1683</v>
      </c>
      <c r="F126" s="100" t="s">
        <v>2107</v>
      </c>
      <c r="G126" s="99"/>
      <c r="H126" s="100" t="s">
        <v>7</v>
      </c>
      <c r="I126" s="54" t="s">
        <v>2509</v>
      </c>
      <c r="J126" s="54" t="s">
        <v>2510</v>
      </c>
      <c r="K126" s="54" t="s">
        <v>27</v>
      </c>
      <c r="L126" s="54" t="s">
        <v>2094</v>
      </c>
      <c r="M126" s="54" t="s">
        <v>2083</v>
      </c>
      <c r="N126" s="54" t="s">
        <v>50</v>
      </c>
      <c r="O126" s="54" t="s">
        <v>189</v>
      </c>
    </row>
    <row ht="14" r="127">
      <c r="A127" s="97" t="s">
        <v>2511</v>
      </c>
      <c r="B127" s="93" t="str">
        <f si="25" t="shared"/>
        <v>GB</v>
      </c>
      <c r="C127" s="93" t="str">
        <f si="26" t="shared"/>
        <v xml:space="preserve">GB 32 </v>
      </c>
      <c r="D127" s="93" t="str">
        <f si="27" t="shared"/>
        <v>126</v>
      </c>
      <c r="E127" s="98">
        <v>6904</v>
      </c>
      <c r="F127" s="100" t="s">
        <v>2512</v>
      </c>
      <c r="G127" s="100" t="s">
        <v>2513</v>
      </c>
      <c r="H127" s="100" t="s">
        <v>7</v>
      </c>
      <c r="I127" s="54" t="s">
        <v>2514</v>
      </c>
      <c r="J127" s="54" t="s">
        <v>2515</v>
      </c>
      <c r="K127" s="54" t="s">
        <v>26</v>
      </c>
      <c r="L127" s="54" t="s">
        <v>2332</v>
      </c>
      <c r="M127" s="54" t="s">
        <v>1690</v>
      </c>
      <c r="N127" s="54" t="s">
        <v>50</v>
      </c>
      <c r="O127" s="54" t="s">
        <v>2333</v>
      </c>
    </row>
    <row ht="14" r="128">
      <c r="A128" s="97" t="s">
        <v>2516</v>
      </c>
      <c r="B128" s="93" t="str">
        <f si="25" t="shared"/>
        <v>GB</v>
      </c>
      <c r="C128" s="93" t="str">
        <f si="26" t="shared"/>
        <v xml:space="preserve">GB 33 </v>
      </c>
      <c r="D128" s="93" t="str">
        <f si="27" t="shared"/>
        <v>127</v>
      </c>
      <c r="E128" s="98">
        <v>6909</v>
      </c>
      <c r="F128" s="100" t="s">
        <v>2512</v>
      </c>
      <c r="G128" s="100" t="s">
        <v>2517</v>
      </c>
      <c r="H128" s="100" t="s">
        <v>7</v>
      </c>
      <c r="I128" s="54" t="s">
        <v>2514</v>
      </c>
      <c r="J128" s="54" t="s">
        <v>2515</v>
      </c>
      <c r="K128" s="54" t="s">
        <v>26</v>
      </c>
      <c r="L128" s="54" t="s">
        <v>2332</v>
      </c>
      <c r="M128" s="54" t="s">
        <v>1690</v>
      </c>
      <c r="N128" s="54" t="s">
        <v>50</v>
      </c>
      <c r="O128" s="54" t="s">
        <v>2333</v>
      </c>
    </row>
    <row ht="96" r="129">
      <c r="A129" s="97" t="s">
        <v>2518</v>
      </c>
      <c r="B129" s="93" t="str">
        <f si="25" t="shared"/>
        <v>DE</v>
      </c>
      <c r="C129" s="93" t="str">
        <f si="26" t="shared"/>
        <v xml:space="preserve">DE </v>
      </c>
      <c r="D129" s="93" t="str">
        <f si="27" t="shared"/>
        <v>128</v>
      </c>
      <c r="E129" s="99"/>
      <c r="F129" s="100" t="s">
        <v>2519</v>
      </c>
      <c r="G129" s="99"/>
      <c r="H129" s="99" t="s">
        <v>9</v>
      </c>
      <c r="I129" s="55" t="s">
        <v>2520</v>
      </c>
      <c r="J129" s="55" t="s">
        <v>2521</v>
      </c>
      <c r="K129" s="54" t="s">
        <v>26</v>
      </c>
      <c r="L129" s="54" t="s">
        <v>2522</v>
      </c>
      <c r="M129" s="54" t="s">
        <v>1702</v>
      </c>
      <c r="N129" s="54" t="s">
        <v>50</v>
      </c>
      <c r="O129" s="54"/>
    </row>
    <row ht="52" r="130">
      <c r="A130" s="97" t="s">
        <v>2523</v>
      </c>
      <c r="B130" s="93" t="str">
        <f ref="B130:B138" si="28" t="shared">LEFT(A130,2)</f>
        <v>KR</v>
      </c>
      <c r="C130" s="93" t="str">
        <f ref="C130:C138" si="29" t="shared">LEFT(A130,(LEN(A130)-3))</f>
        <v xml:space="preserve">KR 129</v>
      </c>
      <c r="D130" s="93" t="str">
        <f ref="D130:D138" si="30" t="shared">RIGHT(A130,3)</f>
        <v xml:space="preserve">
04</v>
      </c>
      <c r="E130" s="100" t="s">
        <v>2525</v>
      </c>
      <c r="F130" s="100" t="s">
        <v>2519</v>
      </c>
      <c r="G130" s="99"/>
      <c r="H130" s="100" t="s">
        <v>8</v>
      </c>
      <c r="I130" s="54" t="s">
        <v>2526</v>
      </c>
      <c r="J130" s="48"/>
      <c r="K130" s="54" t="s">
        <v>26</v>
      </c>
      <c r="L130" s="54" t="s">
        <v>2527</v>
      </c>
      <c r="M130" s="54" t="s">
        <v>1702</v>
      </c>
      <c r="N130" s="54" t="s">
        <v>50</v>
      </c>
      <c r="O130" s="54"/>
    </row>
    <row ht="26" r="131">
      <c r="A131" s="97" t="s">
        <v>2528</v>
      </c>
      <c r="B131" s="93" t="str">
        <f si="28" t="shared"/>
        <v>GB</v>
      </c>
      <c r="C131" s="93" t="str">
        <f si="29" t="shared"/>
        <v xml:space="preserve">GB 3 </v>
      </c>
      <c r="D131" s="93" t="str">
        <f si="30" t="shared"/>
        <v>130</v>
      </c>
      <c r="E131" s="100" t="s">
        <v>2529</v>
      </c>
      <c r="F131" s="100" t="s">
        <v>2530</v>
      </c>
      <c r="G131" s="99"/>
      <c r="H131" s="100" t="s">
        <v>7</v>
      </c>
      <c r="I131" s="54" t="s">
        <v>2531</v>
      </c>
      <c r="J131" s="54" t="s">
        <v>777</v>
      </c>
      <c r="K131" s="54" t="s">
        <v>26</v>
      </c>
      <c r="L131" s="54"/>
      <c r="M131" s="54" t="s">
        <v>1690</v>
      </c>
      <c r="N131" s="54" t="s">
        <v>50</v>
      </c>
      <c r="O131" s="54"/>
    </row>
    <row ht="28" r="132">
      <c r="A132" s="97" t="s">
        <v>2532</v>
      </c>
      <c r="B132" s="93" t="str">
        <f si="28" t="shared"/>
        <v>KR</v>
      </c>
      <c r="C132" s="93" t="str">
        <f si="29" t="shared"/>
        <v xml:space="preserve">KR 131</v>
      </c>
      <c r="D132" s="93" t="str">
        <f si="30" t="shared"/>
        <v xml:space="preserve">
01</v>
      </c>
      <c r="E132" s="100" t="s">
        <v>2534</v>
      </c>
      <c r="F132" s="100" t="s">
        <v>2530</v>
      </c>
      <c r="G132" s="99"/>
      <c r="H132" s="100" t="s">
        <v>6</v>
      </c>
      <c r="I132" s="54" t="s">
        <v>2535</v>
      </c>
      <c r="J132" s="54" t="s">
        <v>2536</v>
      </c>
      <c r="K132" s="54" t="s">
        <v>26</v>
      </c>
      <c r="L132" s="118"/>
      <c r="M132" s="118" t="s">
        <v>1690</v>
      </c>
      <c r="N132" s="118" t="s">
        <v>50</v>
      </c>
      <c r="O132" s="54"/>
    </row>
    <row ht="26" r="133">
      <c r="A133" s="97" t="s">
        <v>2537</v>
      </c>
      <c r="B133" s="93" t="str">
        <f si="28" t="shared"/>
        <v>DE</v>
      </c>
      <c r="C133" s="93" t="str">
        <f si="29" t="shared"/>
        <v xml:space="preserve">DE </v>
      </c>
      <c r="D133" s="93" t="str">
        <f si="30" t="shared"/>
        <v>132</v>
      </c>
      <c r="E133" s="98">
        <v>7031</v>
      </c>
      <c r="F133" s="100" t="s">
        <v>2538</v>
      </c>
      <c r="G133" s="99"/>
      <c r="H133" s="100" t="s">
        <v>6</v>
      </c>
      <c r="I133" s="54" t="s">
        <v>2539</v>
      </c>
      <c r="J133" s="54" t="s">
        <v>2540</v>
      </c>
      <c r="K133" s="54" t="s">
        <v>26</v>
      </c>
      <c r="L133" s="118"/>
      <c r="M133" s="118" t="s">
        <v>1690</v>
      </c>
      <c r="N133" s="118" t="s">
        <v>50</v>
      </c>
      <c r="O133" s="54"/>
    </row>
    <row ht="52" r="134">
      <c r="A134" s="97" t="s">
        <v>2541</v>
      </c>
      <c r="B134" s="93" t="str">
        <f si="28" t="shared"/>
        <v>DE</v>
      </c>
      <c r="C134" s="93" t="str">
        <f si="29" t="shared"/>
        <v xml:space="preserve">DE/SF02 </v>
      </c>
      <c r="D134" s="93" t="str">
        <f si="30" t="shared"/>
        <v>133</v>
      </c>
      <c r="E134" s="99"/>
      <c r="F134" s="100" t="s">
        <v>2543</v>
      </c>
      <c r="G134" s="99"/>
      <c r="H134" s="100" t="s">
        <v>7</v>
      </c>
      <c r="I134" s="54" t="s">
        <v>2544</v>
      </c>
      <c r="J134" s="54" t="s">
        <v>2545</v>
      </c>
      <c r="K134" s="54" t="s">
        <v>26</v>
      </c>
      <c r="L134" s="54"/>
      <c r="M134" s="54" t="s">
        <v>1690</v>
      </c>
      <c r="N134" s="54" t="s">
        <v>50</v>
      </c>
      <c r="O134" s="54"/>
    </row>
    <row ht="26" r="135">
      <c r="A135" s="97" t="s">
        <v>2546</v>
      </c>
      <c r="B135" s="93" t="str">
        <f si="28" t="shared"/>
        <v>DE</v>
      </c>
      <c r="C135" s="93" t="str">
        <f si="29" t="shared"/>
        <v xml:space="preserve">DE </v>
      </c>
      <c r="D135" s="93" t="str">
        <f si="30" t="shared"/>
        <v>134</v>
      </c>
      <c r="E135" s="98">
        <v>7215</v>
      </c>
      <c r="F135" s="100" t="s">
        <v>2547</v>
      </c>
      <c r="G135" s="99"/>
      <c r="H135" s="100" t="s">
        <v>6</v>
      </c>
      <c r="I135" s="54" t="s">
        <v>2539</v>
      </c>
      <c r="J135" s="54" t="s">
        <v>2548</v>
      </c>
      <c r="K135" s="54" t="s">
        <v>26</v>
      </c>
      <c r="L135" s="118"/>
      <c r="M135" s="118" t="s">
        <v>1690</v>
      </c>
      <c r="N135" s="118" t="s">
        <v>50</v>
      </c>
      <c r="O135" s="54"/>
    </row>
    <row ht="39" r="136">
      <c r="A136" s="97" t="s">
        <v>2549</v>
      </c>
      <c r="B136" s="93" t="str">
        <f si="28" t="shared"/>
        <v>US</v>
      </c>
      <c r="C136" s="93" t="str">
        <f si="29" t="shared"/>
        <v xml:space="preserve">US </v>
      </c>
      <c r="D136" s="93" t="str">
        <f si="30" t="shared"/>
        <v>135</v>
      </c>
      <c r="E136" s="98">
        <v>396</v>
      </c>
      <c r="F136" s="100" t="s">
        <v>1580</v>
      </c>
      <c r="G136" s="99"/>
      <c r="H136" s="100" t="s">
        <v>6</v>
      </c>
      <c r="I136" s="54" t="s">
        <v>2550</v>
      </c>
      <c r="J136" s="54" t="s">
        <v>2551</v>
      </c>
      <c r="K136" s="54" t="s">
        <v>26</v>
      </c>
      <c r="L136" s="118"/>
      <c r="M136" s="118" t="s">
        <v>1690</v>
      </c>
      <c r="N136" s="118" t="s">
        <v>50</v>
      </c>
      <c r="O136" s="54"/>
    </row>
    <row ht="58" r="137">
      <c r="A137" s="97" t="s">
        <v>2552</v>
      </c>
      <c r="B137" s="93" t="str">
        <f si="28" t="shared"/>
        <v>US</v>
      </c>
      <c r="C137" s="93" t="str">
        <f si="29" t="shared"/>
        <v xml:space="preserve">US </v>
      </c>
      <c r="D137" s="93" t="str">
        <f si="30" t="shared"/>
        <v>136</v>
      </c>
      <c r="E137" s="98">
        <v>415</v>
      </c>
      <c r="F137" s="100" t="s">
        <v>2553</v>
      </c>
      <c r="G137" s="98">
        <v>1</v>
      </c>
      <c r="H137" s="100" t="s">
        <v>6</v>
      </c>
      <c r="I137" s="54" t="s">
        <v>2554</v>
      </c>
      <c r="J137" s="54" t="s">
        <v>2555</v>
      </c>
      <c r="K137" s="54" t="s">
        <v>26</v>
      </c>
      <c r="L137" s="118"/>
      <c r="M137" s="118" t="s">
        <v>1690</v>
      </c>
      <c r="N137" s="118" t="s">
        <v>50</v>
      </c>
      <c r="O137" s="54"/>
    </row>
    <row ht="105" r="138">
      <c r="A138" s="97" t="s">
        <v>2556</v>
      </c>
      <c r="B138" s="93" t="str">
        <f si="28" t="shared"/>
        <v>US</v>
      </c>
      <c r="C138" s="93" t="str">
        <f si="29" t="shared"/>
        <v xml:space="preserve">US </v>
      </c>
      <c r="D138" s="93" t="str">
        <f si="30" t="shared"/>
        <v>137</v>
      </c>
      <c r="E138" s="98">
        <v>415</v>
      </c>
      <c r="F138" s="100" t="s">
        <v>2553</v>
      </c>
      <c r="G138" s="98">
        <v>1</v>
      </c>
      <c r="H138" s="100" t="s">
        <v>8</v>
      </c>
      <c r="I138" s="54" t="s">
        <v>2557</v>
      </c>
      <c r="J138" s="123" t="s">
        <v>2558</v>
      </c>
      <c r="K138" s="54" t="s">
        <v>1239</v>
      </c>
      <c r="L138" s="54"/>
      <c r="M138" s="54" t="s">
        <v>1690</v>
      </c>
      <c r="N138" s="54" t="s">
        <v>50</v>
      </c>
      <c r="O138" s="54"/>
    </row>
    <row r="139">
      <c r="C139" s="124" t="s">
        <v>2559</v>
      </c>
    </row>
    <row r="140"/>
  </sheetData>
  <printOptions headings="0" gridLines="0" gridLinesSet="0"/>
  <pageMargins left="1" right="1" top="1" bottom="1" header="0.5" footer="0.5"/>
  <pageSetup paperSize="9" orientation="portrait"/>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00">
      <pane state="frozen" topLeftCell="A2" ySplit="1"/>
      <selection activeCell="A77" activeCellId="0" sqref="A77"/>
    </sheetView>
  </sheetViews>
  <sheetFormatPr baseColWidth="10" customHeight="1" defaultColWidth="16.33203125" defaultRowHeight="20"/>
  <cols>
    <col customWidth="1" min="1" max="1" style="87" width="11.6640625"/>
    <col customWidth="1" min="2" max="2" style="37" width="6.1640625"/>
    <col customWidth="1" min="3" max="3" style="37" width="9.5"/>
    <col customWidth="1" min="4" max="4" style="37" width="6.5"/>
    <col customWidth="1" min="5" max="5" style="88" width="13.5"/>
    <col customWidth="1" min="6" max="6" style="88" width="9"/>
    <col customWidth="1" hidden="1" min="7" max="7" style="37" width="11.83203125"/>
    <col customWidth="1" hidden="1" min="8" max="8" style="37" width="6.5"/>
    <col customWidth="1" min="9" max="9" style="0" width="32.83203125"/>
    <col customWidth="1" min="10" max="10" style="0" width="24.5"/>
    <col customWidth="1" min="11" max="11" style="0" width="32"/>
    <col customWidth="1" min="12" max="12" style="0" width="56.6640625"/>
    <col customWidth="1" min="13" max="13" style="125" width="9.1640625"/>
    <col customWidth="1" min="14" max="14" style="125" width="6.33203125"/>
    <col min="15" max="16384" style="0" width="16.33203125"/>
  </cols>
  <sheetData>
    <row customFormat="1" ht="14" r="1" s="37">
      <c r="A1" s="89" t="s">
        <v>32</v>
      </c>
      <c r="B1" s="90" t="s">
        <v>33</v>
      </c>
      <c r="C1" s="90" t="s">
        <v>34</v>
      </c>
      <c r="D1" s="90" t="s">
        <v>35</v>
      </c>
      <c r="E1" s="90" t="s">
        <v>36</v>
      </c>
      <c r="F1" s="90" t="s">
        <v>37</v>
      </c>
      <c r="G1" s="90" t="s">
        <v>38</v>
      </c>
      <c r="H1" s="90" t="s">
        <v>3</v>
      </c>
      <c r="I1" s="89" t="s">
        <v>39</v>
      </c>
      <c r="J1" s="89" t="s">
        <v>40</v>
      </c>
      <c r="K1" s="89" t="s">
        <v>41</v>
      </c>
      <c r="L1" s="91" t="s">
        <v>42</v>
      </c>
      <c r="M1" s="91" t="s">
        <v>21</v>
      </c>
      <c r="N1" s="91" t="s">
        <v>4</v>
      </c>
      <c r="O1" s="91" t="s">
        <v>43</v>
      </c>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ht="50.25" customHeight="1" hidden="1" r="2">
      <c r="A2" s="126" t="s">
        <v>2027</v>
      </c>
      <c r="B2" s="127" t="str">
        <f ref="B2:B65" si="31" t="shared">LEFT(A2,2)</f>
        <v>US</v>
      </c>
      <c r="C2" s="127" t="str">
        <f ref="C2:C65" si="32" t="shared">LEFT(A2,(LEN(A2)-3))</f>
        <v xml:space="preserve">US </v>
      </c>
      <c r="D2" s="127" t="str">
        <f ref="D2:D65" si="33" t="shared">RIGHT(A2,3)</f>
        <v>001</v>
      </c>
      <c r="E2" s="128" t="s">
        <v>1891</v>
      </c>
      <c r="F2" s="129"/>
      <c r="G2" s="130"/>
      <c r="H2" s="131" t="s">
        <v>7</v>
      </c>
      <c r="I2" s="132" t="s">
        <v>2028</v>
      </c>
      <c r="J2" s="132" t="s">
        <v>2029</v>
      </c>
      <c r="K2" s="133" t="s">
        <v>2560</v>
      </c>
      <c r="L2" s="134" t="s">
        <v>2561</v>
      </c>
      <c r="M2" s="135">
        <v>1</v>
      </c>
      <c r="N2" s="135" t="s">
        <v>50</v>
      </c>
      <c r="O2" s="130"/>
    </row>
    <row ht="50.25" customHeight="1" r="3">
      <c r="A3" s="136" t="s">
        <v>2027</v>
      </c>
      <c r="B3" s="127" t="str">
        <f si="31" t="shared"/>
        <v>US</v>
      </c>
      <c r="C3" s="127" t="str">
        <f si="32" t="shared"/>
        <v xml:space="preserve">US </v>
      </c>
      <c r="D3" s="127" t="str">
        <f si="33" t="shared"/>
        <v>001</v>
      </c>
      <c r="E3" s="137" t="s">
        <v>1891</v>
      </c>
      <c r="F3" s="138"/>
      <c r="G3" s="139"/>
      <c r="H3" s="140" t="s">
        <v>7</v>
      </c>
      <c r="I3" s="141" t="s">
        <v>2562</v>
      </c>
      <c r="J3" s="141" t="s">
        <v>2563</v>
      </c>
      <c r="K3" s="142" t="s">
        <v>26</v>
      </c>
      <c r="L3" s="134"/>
      <c r="M3" s="135">
        <v>1</v>
      </c>
      <c r="N3" s="135" t="s">
        <v>50</v>
      </c>
      <c r="O3" s="130" t="s">
        <v>2564</v>
      </c>
    </row>
    <row ht="39" r="4">
      <c r="A4" s="143" t="s">
        <v>1692</v>
      </c>
      <c r="B4" s="127" t="str">
        <f si="31" t="shared"/>
        <v>US</v>
      </c>
      <c r="C4" s="127" t="str">
        <f si="32" t="shared"/>
        <v xml:space="preserve">US </v>
      </c>
      <c r="D4" s="127" t="str">
        <f si="33" t="shared"/>
        <v>002</v>
      </c>
      <c r="E4" s="144" t="s">
        <v>1891</v>
      </c>
      <c r="F4" s="145"/>
      <c r="G4" s="146"/>
      <c r="H4" s="147" t="s">
        <v>7</v>
      </c>
      <c r="I4" s="148" t="s">
        <v>2565</v>
      </c>
      <c r="J4" s="148" t="s">
        <v>2566</v>
      </c>
      <c r="K4" s="142" t="s">
        <v>26</v>
      </c>
      <c r="L4" s="134" t="s">
        <v>2567</v>
      </c>
      <c r="M4" s="135">
        <v>1</v>
      </c>
      <c r="N4" s="135" t="s">
        <v>50</v>
      </c>
      <c r="O4" s="130" t="s">
        <v>2564</v>
      </c>
    </row>
    <row ht="39" r="5">
      <c r="A5" s="143" t="s">
        <v>1696</v>
      </c>
      <c r="B5" s="127" t="str">
        <f si="31" t="shared"/>
        <v>US</v>
      </c>
      <c r="C5" s="127" t="str">
        <f si="32" t="shared"/>
        <v xml:space="preserve">US </v>
      </c>
      <c r="D5" s="127" t="str">
        <f si="33" t="shared"/>
        <v>003</v>
      </c>
      <c r="E5" s="144" t="s">
        <v>1891</v>
      </c>
      <c r="F5" s="145"/>
      <c r="G5" s="146"/>
      <c r="H5" s="147" t="s">
        <v>7</v>
      </c>
      <c r="I5" s="148" t="s">
        <v>2568</v>
      </c>
      <c r="J5" s="148" t="s">
        <v>2569</v>
      </c>
      <c r="K5" s="142" t="s">
        <v>26</v>
      </c>
      <c r="L5" s="134"/>
      <c r="M5" s="135">
        <v>1</v>
      </c>
      <c r="N5" s="135" t="s">
        <v>50</v>
      </c>
      <c r="O5" s="130" t="s">
        <v>2564</v>
      </c>
    </row>
    <row ht="91" hidden="1" r="6">
      <c r="A6" s="143" t="s">
        <v>2037</v>
      </c>
      <c r="B6" s="127" t="str">
        <f si="31" t="shared"/>
        <v>US</v>
      </c>
      <c r="C6" s="127" t="str">
        <f si="32" t="shared"/>
        <v xml:space="preserve">US </v>
      </c>
      <c r="D6" s="127" t="str">
        <f si="33" t="shared"/>
        <v>004</v>
      </c>
      <c r="E6" s="149">
        <v>162</v>
      </c>
      <c r="F6" s="145"/>
      <c r="G6" s="146"/>
      <c r="H6" s="147" t="s">
        <v>8</v>
      </c>
      <c r="I6" s="148" t="s">
        <v>2570</v>
      </c>
      <c r="J6" s="148" t="s">
        <v>2571</v>
      </c>
      <c r="K6" s="150" t="s">
        <v>28</v>
      </c>
      <c r="L6" s="134" t="s">
        <v>2572</v>
      </c>
      <c r="M6" s="135">
        <v>1</v>
      </c>
      <c r="N6" s="135" t="s">
        <v>50</v>
      </c>
      <c r="O6" s="130" t="s">
        <v>2573</v>
      </c>
    </row>
    <row ht="98" hidden="1" r="7">
      <c r="A7" s="143" t="s">
        <v>2040</v>
      </c>
      <c r="B7" s="127" t="str">
        <f si="31" t="shared"/>
        <v>US</v>
      </c>
      <c r="C7" s="127" t="str">
        <f si="32" t="shared"/>
        <v xml:space="preserve">US </v>
      </c>
      <c r="D7" s="127" t="str">
        <f si="33" t="shared"/>
        <v>005</v>
      </c>
      <c r="E7" s="149">
        <v>211</v>
      </c>
      <c r="F7" s="145"/>
      <c r="G7" s="146"/>
      <c r="H7" s="147" t="s">
        <v>8</v>
      </c>
      <c r="I7" s="148" t="s">
        <v>2574</v>
      </c>
      <c r="J7" s="148" t="s">
        <v>2575</v>
      </c>
      <c r="K7" s="150" t="s">
        <v>28</v>
      </c>
      <c r="L7" s="134" t="s">
        <v>2576</v>
      </c>
      <c r="M7" s="135">
        <v>1</v>
      </c>
      <c r="N7" s="135" t="s">
        <v>50</v>
      </c>
      <c r="O7" s="130" t="s">
        <v>2577</v>
      </c>
    </row>
    <row ht="140" hidden="1" r="8">
      <c r="A8" s="143" t="s">
        <v>2043</v>
      </c>
      <c r="B8" s="127" t="str">
        <f si="31" t="shared"/>
        <v>US</v>
      </c>
      <c r="C8" s="127" t="str">
        <f si="32" t="shared"/>
        <v xml:space="preserve">US </v>
      </c>
      <c r="D8" s="127" t="str">
        <f si="33" t="shared"/>
        <v>006</v>
      </c>
      <c r="E8" s="149">
        <v>246</v>
      </c>
      <c r="F8" s="145"/>
      <c r="G8" s="146"/>
      <c r="H8" s="147" t="s">
        <v>8</v>
      </c>
      <c r="I8" s="148" t="s">
        <v>2578</v>
      </c>
      <c r="J8" s="148" t="s">
        <v>2579</v>
      </c>
      <c r="K8" s="150" t="s">
        <v>27</v>
      </c>
      <c r="L8" s="134" t="s">
        <v>2580</v>
      </c>
      <c r="M8" s="135">
        <v>1</v>
      </c>
      <c r="N8" s="135" t="s">
        <v>50</v>
      </c>
      <c r="O8" s="130" t="s">
        <v>2573</v>
      </c>
    </row>
    <row ht="136.5" customHeight="1" r="9">
      <c r="A9" s="143" t="s">
        <v>1714</v>
      </c>
      <c r="B9" s="127" t="str">
        <f si="31" t="shared"/>
        <v>US</v>
      </c>
      <c r="C9" s="127" t="str">
        <f si="32" t="shared"/>
        <v xml:space="preserve">US </v>
      </c>
      <c r="D9" s="127" t="str">
        <f si="33" t="shared"/>
        <v>007</v>
      </c>
      <c r="E9" s="149">
        <v>255</v>
      </c>
      <c r="F9" s="145"/>
      <c r="G9" s="146"/>
      <c r="H9" s="147" t="s">
        <v>8</v>
      </c>
      <c r="I9" s="148" t="s">
        <v>2581</v>
      </c>
      <c r="J9" s="148" t="s">
        <v>2582</v>
      </c>
      <c r="K9" s="142" t="s">
        <v>26</v>
      </c>
      <c r="L9" s="134"/>
      <c r="M9" s="135">
        <v>1</v>
      </c>
      <c r="N9" s="135" t="s">
        <v>50</v>
      </c>
      <c r="O9" s="130" t="s">
        <v>2564</v>
      </c>
    </row>
    <row ht="76.5" customHeight="1" r="10">
      <c r="A10" s="143" t="s">
        <v>2048</v>
      </c>
      <c r="B10" s="127" t="str">
        <f si="31" t="shared"/>
        <v>US</v>
      </c>
      <c r="C10" s="127" t="str">
        <f si="32" t="shared"/>
        <v xml:space="preserve">US </v>
      </c>
      <c r="D10" s="127" t="str">
        <f si="33" t="shared"/>
        <v>008</v>
      </c>
      <c r="E10" s="149">
        <v>330</v>
      </c>
      <c r="F10" s="145"/>
      <c r="G10" s="146"/>
      <c r="H10" s="147" t="s">
        <v>6</v>
      </c>
      <c r="I10" s="148" t="s">
        <v>2583</v>
      </c>
      <c r="J10" s="148" t="s">
        <v>2584</v>
      </c>
      <c r="K10" s="148" t="s">
        <v>26</v>
      </c>
      <c r="L10" s="151"/>
      <c r="M10" s="152" t="s">
        <v>1690</v>
      </c>
      <c r="N10" s="152" t="s">
        <v>50</v>
      </c>
      <c r="O10" s="130" t="s">
        <v>2564</v>
      </c>
    </row>
    <row ht="143" hidden="1" r="11">
      <c r="A11" s="143" t="s">
        <v>2051</v>
      </c>
      <c r="B11" s="127" t="str">
        <f si="31" t="shared"/>
        <v>US</v>
      </c>
      <c r="C11" s="127" t="str">
        <f si="32" t="shared"/>
        <v xml:space="preserve">US </v>
      </c>
      <c r="D11" s="127" t="str">
        <f si="33" t="shared"/>
        <v>009</v>
      </c>
      <c r="E11" s="149">
        <v>365</v>
      </c>
      <c r="F11" s="145"/>
      <c r="G11" s="146"/>
      <c r="H11" s="147" t="s">
        <v>8</v>
      </c>
      <c r="I11" s="148" t="s">
        <v>2585</v>
      </c>
      <c r="J11" s="148" t="s">
        <v>2586</v>
      </c>
      <c r="K11" s="150" t="s">
        <v>27</v>
      </c>
      <c r="L11" s="134" t="s">
        <v>2587</v>
      </c>
      <c r="M11" s="135">
        <v>3</v>
      </c>
      <c r="N11" s="135" t="s">
        <v>50</v>
      </c>
      <c r="O11" s="130" t="s">
        <v>2577</v>
      </c>
    </row>
    <row ht="224" hidden="1" r="12">
      <c r="A12" s="143" t="s">
        <v>2054</v>
      </c>
      <c r="B12" s="127" t="str">
        <f si="31" t="shared"/>
        <v>US</v>
      </c>
      <c r="C12" s="127" t="str">
        <f si="32" t="shared"/>
        <v xml:space="preserve">US </v>
      </c>
      <c r="D12" s="127" t="str">
        <f si="33" t="shared"/>
        <v>010</v>
      </c>
      <c r="E12" s="149">
        <v>372</v>
      </c>
      <c r="F12" s="145"/>
      <c r="G12" s="146"/>
      <c r="H12" s="147" t="s">
        <v>8</v>
      </c>
      <c r="I12" s="148" t="s">
        <v>2588</v>
      </c>
      <c r="J12" s="148" t="s">
        <v>2589</v>
      </c>
      <c r="K12" s="150" t="s">
        <v>2590</v>
      </c>
      <c r="L12" s="134" t="s">
        <v>2591</v>
      </c>
      <c r="M12" s="135">
        <v>2</v>
      </c>
      <c r="N12" s="135" t="s">
        <v>50</v>
      </c>
      <c r="O12" s="130" t="s">
        <v>2577</v>
      </c>
    </row>
    <row ht="279.5" customHeight="1" r="13">
      <c r="A13" s="143" t="s">
        <v>2057</v>
      </c>
      <c r="B13" s="127" t="str">
        <f si="31" t="shared"/>
        <v>US</v>
      </c>
      <c r="C13" s="127" t="str">
        <f si="32" t="shared"/>
        <v xml:space="preserve">US </v>
      </c>
      <c r="D13" s="127" t="str">
        <f si="33" t="shared"/>
        <v>011</v>
      </c>
      <c r="E13" s="149">
        <v>376</v>
      </c>
      <c r="F13" s="145"/>
      <c r="G13" s="146"/>
      <c r="H13" s="147" t="s">
        <v>8</v>
      </c>
      <c r="I13" s="148" t="s">
        <v>2592</v>
      </c>
      <c r="J13" s="148" t="s">
        <v>2593</v>
      </c>
      <c r="K13" s="150" t="s">
        <v>26</v>
      </c>
      <c r="L13" s="134" t="s">
        <v>2594</v>
      </c>
      <c r="M13" s="135">
        <v>1</v>
      </c>
      <c r="N13" s="135" t="s">
        <v>50</v>
      </c>
      <c r="O13" s="130" t="s">
        <v>2564</v>
      </c>
    </row>
    <row ht="112" r="14">
      <c r="A14" s="143" t="s">
        <v>2060</v>
      </c>
      <c r="B14" s="127" t="str">
        <f si="31" t="shared"/>
        <v>US</v>
      </c>
      <c r="C14" s="127" t="str">
        <f si="32" t="shared"/>
        <v xml:space="preserve">US </v>
      </c>
      <c r="D14" s="127" t="str">
        <f si="33" t="shared"/>
        <v>012</v>
      </c>
      <c r="E14" s="149">
        <v>377</v>
      </c>
      <c r="F14" s="145"/>
      <c r="G14" s="146"/>
      <c r="H14" s="147" t="s">
        <v>8</v>
      </c>
      <c r="I14" s="148" t="s">
        <v>2595</v>
      </c>
      <c r="J14" s="148" t="s">
        <v>2596</v>
      </c>
      <c r="K14" s="150" t="s">
        <v>27</v>
      </c>
      <c r="L14" s="134" t="s">
        <v>2597</v>
      </c>
      <c r="M14" s="135">
        <v>2</v>
      </c>
      <c r="N14" s="135" t="s">
        <v>50</v>
      </c>
      <c r="O14" s="130" t="s">
        <v>2564</v>
      </c>
    </row>
    <row ht="126" hidden="1" r="15">
      <c r="A15" s="143" t="s">
        <v>2064</v>
      </c>
      <c r="B15" s="127" t="str">
        <f si="31" t="shared"/>
        <v>US</v>
      </c>
      <c r="C15" s="127" t="str">
        <f si="32" t="shared"/>
        <v xml:space="preserve">US </v>
      </c>
      <c r="D15" s="127" t="str">
        <f si="33" t="shared"/>
        <v>013</v>
      </c>
      <c r="E15" s="149">
        <v>403</v>
      </c>
      <c r="F15" s="145"/>
      <c r="G15" s="146"/>
      <c r="H15" s="147" t="s">
        <v>8</v>
      </c>
      <c r="I15" s="148" t="s">
        <v>2598</v>
      </c>
      <c r="J15" s="148" t="s">
        <v>2599</v>
      </c>
      <c r="K15" s="150" t="s">
        <v>27</v>
      </c>
      <c r="L15" s="134" t="s">
        <v>2600</v>
      </c>
      <c r="M15" s="135">
        <v>2</v>
      </c>
      <c r="N15" s="135" t="s">
        <v>50</v>
      </c>
      <c r="O15" s="130" t="s">
        <v>2601</v>
      </c>
    </row>
    <row ht="91" r="16">
      <c r="A16" s="143" t="s">
        <v>2067</v>
      </c>
      <c r="B16" s="127" t="str">
        <f si="31" t="shared"/>
        <v>US</v>
      </c>
      <c r="C16" s="127" t="str">
        <f si="32" t="shared"/>
        <v xml:space="preserve">US </v>
      </c>
      <c r="D16" s="127" t="str">
        <f si="33" t="shared"/>
        <v>014</v>
      </c>
      <c r="E16" s="149">
        <v>439</v>
      </c>
      <c r="F16" s="145"/>
      <c r="G16" s="146"/>
      <c r="H16" s="147" t="s">
        <v>6</v>
      </c>
      <c r="I16" s="148" t="s">
        <v>2602</v>
      </c>
      <c r="J16" s="148" t="s">
        <v>2603</v>
      </c>
      <c r="K16" s="148" t="s">
        <v>26</v>
      </c>
      <c r="L16" s="151"/>
      <c r="M16" s="152" t="s">
        <v>1690</v>
      </c>
      <c r="N16" s="152" t="s">
        <v>50</v>
      </c>
      <c r="O16" s="130" t="s">
        <v>2564</v>
      </c>
    </row>
    <row ht="96.5" customHeight="1" hidden="1" r="17">
      <c r="A17" s="143" t="s">
        <v>2070</v>
      </c>
      <c r="B17" s="127" t="str">
        <f si="31" t="shared"/>
        <v>US</v>
      </c>
      <c r="C17" s="127" t="str">
        <f si="32" t="shared"/>
        <v xml:space="preserve">US </v>
      </c>
      <c r="D17" s="127" t="str">
        <f si="33" t="shared"/>
        <v>015</v>
      </c>
      <c r="E17" s="149">
        <v>451</v>
      </c>
      <c r="F17" s="145"/>
      <c r="G17" s="146"/>
      <c r="H17" s="147" t="s">
        <v>8</v>
      </c>
      <c r="I17" s="148" t="s">
        <v>2604</v>
      </c>
      <c r="J17" s="148" t="s">
        <v>2589</v>
      </c>
      <c r="K17" s="150" t="s">
        <v>27</v>
      </c>
      <c r="L17" s="134" t="s">
        <v>2605</v>
      </c>
      <c r="M17" s="135">
        <v>1</v>
      </c>
      <c r="N17" s="135" t="s">
        <v>50</v>
      </c>
      <c r="O17" s="130" t="s">
        <v>2577</v>
      </c>
    </row>
    <row ht="146.5" customHeight="1" r="18">
      <c r="A18" s="143" t="s">
        <v>2073</v>
      </c>
      <c r="B18" s="127" t="str">
        <f si="31" t="shared"/>
        <v>US</v>
      </c>
      <c r="C18" s="127" t="str">
        <f si="32" t="shared"/>
        <v xml:space="preserve">US </v>
      </c>
      <c r="D18" s="127" t="str">
        <f si="33" t="shared"/>
        <v>016</v>
      </c>
      <c r="E18" s="149">
        <v>456</v>
      </c>
      <c r="F18" s="145"/>
      <c r="G18" s="146"/>
      <c r="H18" s="147" t="s">
        <v>8</v>
      </c>
      <c r="I18" s="148" t="s">
        <v>2606</v>
      </c>
      <c r="J18" s="148" t="s">
        <v>2607</v>
      </c>
      <c r="K18" s="150" t="s">
        <v>27</v>
      </c>
      <c r="L18" s="134" t="s">
        <v>2608</v>
      </c>
      <c r="M18" s="135">
        <v>1</v>
      </c>
      <c r="N18" s="135" t="s">
        <v>50</v>
      </c>
      <c r="O18" s="130" t="s">
        <v>2564</v>
      </c>
    </row>
    <row ht="256.5" customHeight="1" r="19">
      <c r="A19" s="143" t="s">
        <v>1768</v>
      </c>
      <c r="B19" s="127" t="str">
        <f si="31" t="shared"/>
        <v>US</v>
      </c>
      <c r="C19" s="127" t="str">
        <f si="32" t="shared"/>
        <v xml:space="preserve">US </v>
      </c>
      <c r="D19" s="127" t="str">
        <f si="33" t="shared"/>
        <v>017</v>
      </c>
      <c r="E19" s="149">
        <v>494</v>
      </c>
      <c r="F19" s="145"/>
      <c r="G19" s="146"/>
      <c r="H19" s="147" t="s">
        <v>6</v>
      </c>
      <c r="I19" s="148" t="s">
        <v>2609</v>
      </c>
      <c r="J19" s="148" t="s">
        <v>2610</v>
      </c>
      <c r="K19" s="150" t="s">
        <v>27</v>
      </c>
      <c r="L19" s="134" t="s">
        <v>2611</v>
      </c>
      <c r="M19" s="135">
        <v>1</v>
      </c>
      <c r="N19" s="135" t="s">
        <v>50</v>
      </c>
      <c r="O19" s="130" t="s">
        <v>2564</v>
      </c>
    </row>
    <row ht="286.5" customHeight="1" r="20">
      <c r="A20" s="143" t="s">
        <v>2612</v>
      </c>
      <c r="B20" s="127" t="str">
        <f si="31" t="shared"/>
        <v>US</v>
      </c>
      <c r="C20" s="127" t="str">
        <f si="32" t="shared"/>
        <v xml:space="preserve">US </v>
      </c>
      <c r="D20" s="127" t="str">
        <f si="33" t="shared"/>
        <v>018</v>
      </c>
      <c r="E20" s="149">
        <v>498</v>
      </c>
      <c r="F20" s="145"/>
      <c r="G20" s="146"/>
      <c r="H20" s="147" t="s">
        <v>8</v>
      </c>
      <c r="I20" s="148" t="s">
        <v>2613</v>
      </c>
      <c r="J20" s="148" t="s">
        <v>2614</v>
      </c>
      <c r="K20" s="150" t="s">
        <v>28</v>
      </c>
      <c r="L20" s="134" t="s">
        <v>2615</v>
      </c>
      <c r="M20" s="135">
        <v>1</v>
      </c>
      <c r="N20" s="135" t="s">
        <v>50</v>
      </c>
      <c r="O20" s="130" t="s">
        <v>2564</v>
      </c>
    </row>
    <row ht="116.5" customHeight="1" r="21">
      <c r="A21" s="143" t="s">
        <v>2616</v>
      </c>
      <c r="B21" s="127" t="str">
        <f si="31" t="shared"/>
        <v>US</v>
      </c>
      <c r="C21" s="127" t="str">
        <f si="32" t="shared"/>
        <v xml:space="preserve">US </v>
      </c>
      <c r="D21" s="127" t="str">
        <f si="33" t="shared"/>
        <v>019</v>
      </c>
      <c r="E21" s="149">
        <v>514</v>
      </c>
      <c r="F21" s="145"/>
      <c r="G21" s="146"/>
      <c r="H21" s="147" t="s">
        <v>8</v>
      </c>
      <c r="I21" s="148" t="s">
        <v>2617</v>
      </c>
      <c r="J21" s="148" t="s">
        <v>2618</v>
      </c>
      <c r="K21" s="150" t="s">
        <v>26</v>
      </c>
      <c r="L21" s="134" t="s">
        <v>2619</v>
      </c>
      <c r="M21" s="135">
        <v>1</v>
      </c>
      <c r="N21" s="135" t="s">
        <v>50</v>
      </c>
      <c r="O21" s="130" t="s">
        <v>2564</v>
      </c>
    </row>
    <row ht="98" hidden="1" r="22">
      <c r="A22" s="143" t="s">
        <v>2620</v>
      </c>
      <c r="B22" s="127" t="str">
        <f si="31" t="shared"/>
        <v>US</v>
      </c>
      <c r="C22" s="127" t="str">
        <f si="32" t="shared"/>
        <v xml:space="preserve">US </v>
      </c>
      <c r="D22" s="127" t="str">
        <f si="33" t="shared"/>
        <v>020</v>
      </c>
      <c r="E22" s="149">
        <v>515</v>
      </c>
      <c r="F22" s="145"/>
      <c r="G22" s="146"/>
      <c r="H22" s="147" t="s">
        <v>8</v>
      </c>
      <c r="I22" s="148" t="s">
        <v>2621</v>
      </c>
      <c r="J22" s="148" t="s">
        <v>2622</v>
      </c>
      <c r="K22" s="150" t="s">
        <v>28</v>
      </c>
      <c r="L22" s="134" t="s">
        <v>2623</v>
      </c>
      <c r="M22" s="135">
        <v>1</v>
      </c>
      <c r="N22" s="135" t="s">
        <v>50</v>
      </c>
      <c r="O22" s="130" t="s">
        <v>2573</v>
      </c>
    </row>
    <row ht="20.5" customHeight="1" r="23">
      <c r="A23" s="143" t="s">
        <v>2624</v>
      </c>
      <c r="B23" s="127" t="str">
        <f si="31" t="shared"/>
        <v>US</v>
      </c>
      <c r="C23" s="127" t="str">
        <f si="32" t="shared"/>
        <v xml:space="preserve">US </v>
      </c>
      <c r="D23" s="127" t="str">
        <f si="33" t="shared"/>
        <v>021</v>
      </c>
      <c r="E23" s="149">
        <v>561</v>
      </c>
      <c r="F23" s="145"/>
      <c r="G23" s="146"/>
      <c r="H23" s="147" t="s">
        <v>6</v>
      </c>
      <c r="I23" s="148" t="s">
        <v>2625</v>
      </c>
      <c r="J23" s="148" t="s">
        <v>2626</v>
      </c>
      <c r="K23" s="148" t="s">
        <v>26</v>
      </c>
      <c r="L23" s="151"/>
      <c r="M23" s="152" t="s">
        <v>1690</v>
      </c>
      <c r="N23" s="152" t="s">
        <v>50</v>
      </c>
      <c r="O23" s="130" t="s">
        <v>2564</v>
      </c>
    </row>
    <row ht="105.5" customHeight="1" r="24">
      <c r="A24" s="143" t="s">
        <v>2627</v>
      </c>
      <c r="B24" s="127" t="str">
        <f si="31" t="shared"/>
        <v>JP</v>
      </c>
      <c r="C24" s="127" t="str">
        <f si="32" t="shared"/>
        <v xml:space="preserve">JP0 </v>
      </c>
      <c r="D24" s="127" t="str">
        <f si="33" t="shared"/>
        <v>022</v>
      </c>
      <c r="E24" s="145"/>
      <c r="F24" s="145"/>
      <c r="G24" s="146"/>
      <c r="H24" s="147" t="s">
        <v>7</v>
      </c>
      <c r="I24" s="148" t="s">
        <v>1676</v>
      </c>
      <c r="J24" s="153"/>
      <c r="K24" s="150" t="s">
        <v>30</v>
      </c>
      <c r="L24" s="134"/>
      <c r="M24" s="135">
        <v>1</v>
      </c>
      <c r="N24" s="135" t="s">
        <v>50</v>
      </c>
      <c r="O24" s="130" t="s">
        <v>2564</v>
      </c>
    </row>
    <row ht="126" hidden="1" r="25">
      <c r="A25" s="143" t="s">
        <v>2628</v>
      </c>
      <c r="B25" s="127" t="str">
        <f si="31" t="shared"/>
        <v>JP</v>
      </c>
      <c r="C25" s="127" t="str">
        <f si="32" t="shared"/>
        <v xml:space="preserve">JP1 </v>
      </c>
      <c r="D25" s="127" t="str">
        <f si="33" t="shared"/>
        <v>023</v>
      </c>
      <c r="E25" s="145"/>
      <c r="F25" s="145"/>
      <c r="G25" s="146"/>
      <c r="H25" s="147" t="s">
        <v>7</v>
      </c>
      <c r="I25" s="148" t="s">
        <v>2629</v>
      </c>
      <c r="J25" s="148" t="s">
        <v>2630</v>
      </c>
      <c r="K25" s="150" t="s">
        <v>28</v>
      </c>
      <c r="L25" s="134" t="s">
        <v>2631</v>
      </c>
      <c r="M25" s="135">
        <v>2</v>
      </c>
      <c r="N25" s="135" t="s">
        <v>50</v>
      </c>
      <c r="O25" s="130" t="s">
        <v>2632</v>
      </c>
    </row>
    <row ht="200.5" customHeight="1" hidden="1" r="26">
      <c r="A26" s="143" t="s">
        <v>2633</v>
      </c>
      <c r="B26" s="127" t="str">
        <f si="31" t="shared"/>
        <v>GB</v>
      </c>
      <c r="C26" s="127" t="str">
        <f si="32" t="shared"/>
        <v xml:space="preserve">GB 1 </v>
      </c>
      <c r="D26" s="127" t="str">
        <f si="33" t="shared"/>
        <v>024</v>
      </c>
      <c r="E26" s="144" t="s">
        <v>1891</v>
      </c>
      <c r="F26" s="144" t="s">
        <v>1891</v>
      </c>
      <c r="G26" s="144" t="s">
        <v>1891</v>
      </c>
      <c r="H26" s="147" t="s">
        <v>2634</v>
      </c>
      <c r="I26" s="148" t="s">
        <v>2635</v>
      </c>
      <c r="J26" s="148" t="s">
        <v>2636</v>
      </c>
      <c r="K26" s="150" t="s">
        <v>2637</v>
      </c>
      <c r="L26" s="134" t="s">
        <v>2638</v>
      </c>
      <c r="M26" s="135">
        <v>2</v>
      </c>
      <c r="N26" s="135" t="s">
        <v>50</v>
      </c>
      <c r="O26" s="130" t="s">
        <v>2639</v>
      </c>
    </row>
    <row ht="156" hidden="1" r="27">
      <c r="A27" s="143" t="s">
        <v>2106</v>
      </c>
      <c r="B27" s="127" t="str">
        <f si="31" t="shared"/>
        <v>US</v>
      </c>
      <c r="C27" s="127" t="str">
        <f si="32" t="shared"/>
        <v xml:space="preserve">US </v>
      </c>
      <c r="D27" s="127" t="str">
        <f si="33" t="shared"/>
        <v>025</v>
      </c>
      <c r="E27" s="149">
        <v>122</v>
      </c>
      <c r="F27" s="149">
        <v>1</v>
      </c>
      <c r="G27" s="146"/>
      <c r="H27" s="147" t="s">
        <v>8</v>
      </c>
      <c r="I27" s="148" t="s">
        <v>2640</v>
      </c>
      <c r="J27" s="148" t="s">
        <v>2641</v>
      </c>
      <c r="K27" s="150" t="s">
        <v>2637</v>
      </c>
      <c r="L27" s="134" t="s">
        <v>2642</v>
      </c>
      <c r="M27" s="135">
        <v>2</v>
      </c>
      <c r="N27" s="135" t="s">
        <v>50</v>
      </c>
      <c r="O27" s="130" t="s">
        <v>2643</v>
      </c>
    </row>
    <row ht="30.5" customHeight="1" r="28">
      <c r="A28" s="143" t="s">
        <v>2110</v>
      </c>
      <c r="B28" s="127" t="str">
        <f si="31" t="shared"/>
        <v>US</v>
      </c>
      <c r="C28" s="127" t="str">
        <f si="32" t="shared"/>
        <v xml:space="preserve">US </v>
      </c>
      <c r="D28" s="127" t="str">
        <f si="33" t="shared"/>
        <v>026</v>
      </c>
      <c r="E28" s="149">
        <v>153</v>
      </c>
      <c r="F28" s="149">
        <v>4</v>
      </c>
      <c r="G28" s="146"/>
      <c r="H28" s="147" t="s">
        <v>6</v>
      </c>
      <c r="I28" s="148" t="s">
        <v>2644</v>
      </c>
      <c r="J28" s="148" t="s">
        <v>2645</v>
      </c>
      <c r="K28" s="148" t="s">
        <v>26</v>
      </c>
      <c r="L28" s="151"/>
      <c r="M28" s="152" t="s">
        <v>1690</v>
      </c>
      <c r="N28" s="152" t="s">
        <v>50</v>
      </c>
      <c r="O28" s="130" t="s">
        <v>2564</v>
      </c>
    </row>
    <row ht="20.5" customHeight="1" r="29">
      <c r="A29" s="143" t="s">
        <v>2646</v>
      </c>
      <c r="B29" s="127" t="str">
        <f si="31" t="shared"/>
        <v>JP</v>
      </c>
      <c r="C29" s="127" t="str">
        <f si="32" t="shared"/>
        <v xml:space="preserve">JP2 </v>
      </c>
      <c r="D29" s="127" t="str">
        <f si="33" t="shared"/>
        <v>027</v>
      </c>
      <c r="E29" s="149">
        <v>153</v>
      </c>
      <c r="F29" s="149">
        <v>4</v>
      </c>
      <c r="G29" s="146"/>
      <c r="H29" s="147" t="s">
        <v>6</v>
      </c>
      <c r="I29" s="154" t="s">
        <v>2647</v>
      </c>
      <c r="J29" s="148" t="s">
        <v>2648</v>
      </c>
      <c r="K29" s="148" t="s">
        <v>26</v>
      </c>
      <c r="L29" s="151"/>
      <c r="M29" s="152" t="s">
        <v>1690</v>
      </c>
      <c r="N29" s="152" t="s">
        <v>50</v>
      </c>
      <c r="O29" s="130" t="s">
        <v>2564</v>
      </c>
    </row>
    <row ht="20.5" customHeight="1" r="30">
      <c r="A30" s="143" t="s">
        <v>2649</v>
      </c>
      <c r="B30" s="127" t="str">
        <f si="31" t="shared"/>
        <v>GB</v>
      </c>
      <c r="C30" s="127" t="str">
        <f si="32" t="shared"/>
        <v xml:space="preserve">GB 2 </v>
      </c>
      <c r="D30" s="127" t="str">
        <f si="33" t="shared"/>
        <v>028</v>
      </c>
      <c r="E30" s="149">
        <v>153</v>
      </c>
      <c r="F30" s="149">
        <v>4</v>
      </c>
      <c r="G30" s="155">
        <v>1</v>
      </c>
      <c r="H30" s="147" t="s">
        <v>6</v>
      </c>
      <c r="I30" s="148" t="s">
        <v>2650</v>
      </c>
      <c r="J30" s="148" t="s">
        <v>2651</v>
      </c>
      <c r="K30" s="148" t="s">
        <v>26</v>
      </c>
      <c r="L30" s="151"/>
      <c r="M30" s="152" t="s">
        <v>1690</v>
      </c>
      <c r="N30" s="152" t="s">
        <v>50</v>
      </c>
      <c r="O30" s="130" t="s">
        <v>2564</v>
      </c>
    </row>
    <row ht="86.5" customHeight="1" r="31">
      <c r="A31" s="143" t="s">
        <v>1833</v>
      </c>
      <c r="B31" s="127" t="str">
        <f si="31" t="shared"/>
        <v>US</v>
      </c>
      <c r="C31" s="127" t="str">
        <f si="32" t="shared"/>
        <v xml:space="preserve">US </v>
      </c>
      <c r="D31" s="127" t="str">
        <f si="33" t="shared"/>
        <v>029</v>
      </c>
      <c r="E31" s="149">
        <v>187</v>
      </c>
      <c r="F31" s="149">
        <v>5.0099999999999998</v>
      </c>
      <c r="G31" s="146"/>
      <c r="H31" s="147" t="s">
        <v>6</v>
      </c>
      <c r="I31" s="148" t="s">
        <v>2652</v>
      </c>
      <c r="J31" s="148" t="s">
        <v>2653</v>
      </c>
      <c r="K31" s="150" t="s">
        <v>27</v>
      </c>
      <c r="L31" s="134" t="s">
        <v>2654</v>
      </c>
      <c r="M31" s="135">
        <v>1</v>
      </c>
      <c r="N31" s="135" t="s">
        <v>50</v>
      </c>
      <c r="O31" s="130" t="s">
        <v>2564</v>
      </c>
    </row>
    <row ht="238" hidden="1" r="32">
      <c r="A32" s="143" t="s">
        <v>2123</v>
      </c>
      <c r="B32" s="127" t="str">
        <f si="31" t="shared"/>
        <v>US</v>
      </c>
      <c r="C32" s="127" t="str">
        <f si="32" t="shared"/>
        <v xml:space="preserve">US </v>
      </c>
      <c r="D32" s="127" t="str">
        <f si="33" t="shared"/>
        <v>030</v>
      </c>
      <c r="E32" s="149">
        <v>211</v>
      </c>
      <c r="F32" s="149">
        <v>5.0099999999999998</v>
      </c>
      <c r="G32" s="146"/>
      <c r="H32" s="147" t="s">
        <v>8</v>
      </c>
      <c r="I32" s="148" t="s">
        <v>2655</v>
      </c>
      <c r="J32" s="148" t="s">
        <v>2656</v>
      </c>
      <c r="K32" s="150" t="s">
        <v>27</v>
      </c>
      <c r="L32" s="134" t="s">
        <v>2657</v>
      </c>
      <c r="M32" s="135">
        <v>2</v>
      </c>
      <c r="N32" s="135" t="s">
        <v>50</v>
      </c>
      <c r="O32" s="130" t="s">
        <v>2573</v>
      </c>
    </row>
    <row ht="84" hidden="1" r="33">
      <c r="A33" s="143" t="s">
        <v>2658</v>
      </c>
      <c r="B33" s="127" t="str">
        <f si="31" t="shared"/>
        <v>US</v>
      </c>
      <c r="C33" s="127" t="str">
        <f si="32" t="shared"/>
        <v xml:space="preserve">US </v>
      </c>
      <c r="D33" s="127" t="str">
        <f si="33" t="shared"/>
        <v>031</v>
      </c>
      <c r="E33" s="149">
        <v>211</v>
      </c>
      <c r="F33" s="149">
        <v>5.0099999999999998</v>
      </c>
      <c r="G33" s="146"/>
      <c r="H33" s="147" t="s">
        <v>8</v>
      </c>
      <c r="I33" s="148" t="s">
        <v>2659</v>
      </c>
      <c r="J33" s="148" t="s">
        <v>2660</v>
      </c>
      <c r="K33" s="150" t="s">
        <v>27</v>
      </c>
      <c r="L33" s="134" t="s">
        <v>2661</v>
      </c>
      <c r="M33" s="135">
        <v>1</v>
      </c>
      <c r="N33" s="135" t="s">
        <v>50</v>
      </c>
      <c r="O33" s="130" t="s">
        <v>2577</v>
      </c>
    </row>
    <row ht="20.5" customHeight="1" r="34">
      <c r="A34" s="143" t="s">
        <v>2131</v>
      </c>
      <c r="B34" s="127" t="str">
        <f si="31" t="shared"/>
        <v>US</v>
      </c>
      <c r="C34" s="127" t="str">
        <f si="32" t="shared"/>
        <v xml:space="preserve">US </v>
      </c>
      <c r="D34" s="127" t="str">
        <f si="33" t="shared"/>
        <v>032</v>
      </c>
      <c r="E34" s="149">
        <v>215</v>
      </c>
      <c r="F34" s="149">
        <v>5.0099999999999998</v>
      </c>
      <c r="G34" s="146"/>
      <c r="H34" s="147" t="s">
        <v>6</v>
      </c>
      <c r="I34" s="148" t="s">
        <v>2662</v>
      </c>
      <c r="J34" s="148" t="s">
        <v>2663</v>
      </c>
      <c r="K34" s="148" t="s">
        <v>26</v>
      </c>
      <c r="L34" s="151"/>
      <c r="M34" s="152" t="s">
        <v>1690</v>
      </c>
      <c r="N34" s="152" t="s">
        <v>50</v>
      </c>
      <c r="O34" s="130" t="s">
        <v>2564</v>
      </c>
    </row>
    <row ht="352.5" customHeight="1" hidden="1" r="35">
      <c r="A35" s="143" t="s">
        <v>2664</v>
      </c>
      <c r="B35" s="127" t="str">
        <f si="31" t="shared"/>
        <v>US</v>
      </c>
      <c r="C35" s="127" t="str">
        <f si="32" t="shared"/>
        <v xml:space="preserve">US </v>
      </c>
      <c r="D35" s="127" t="str">
        <f si="33" t="shared"/>
        <v>033</v>
      </c>
      <c r="E35" s="149">
        <v>187</v>
      </c>
      <c r="F35" s="149">
        <v>5.0099999999999998</v>
      </c>
      <c r="G35" s="155">
        <v>4</v>
      </c>
      <c r="H35" s="147" t="s">
        <v>8</v>
      </c>
      <c r="I35" s="148" t="s">
        <v>2665</v>
      </c>
      <c r="J35" s="148" t="s">
        <v>2666</v>
      </c>
      <c r="K35" s="150" t="s">
        <v>27</v>
      </c>
      <c r="L35" s="134" t="s">
        <v>2667</v>
      </c>
      <c r="M35" s="135">
        <v>2</v>
      </c>
      <c r="N35" s="135" t="s">
        <v>50</v>
      </c>
      <c r="O35" s="130" t="s">
        <v>2577</v>
      </c>
    </row>
    <row ht="208" hidden="1" r="36">
      <c r="A36" s="143" t="s">
        <v>1859</v>
      </c>
      <c r="B36" s="127" t="str">
        <f si="31" t="shared"/>
        <v>US</v>
      </c>
      <c r="C36" s="127" t="str">
        <f si="32" t="shared"/>
        <v xml:space="preserve">US </v>
      </c>
      <c r="D36" s="127" t="str">
        <f si="33" t="shared"/>
        <v>034</v>
      </c>
      <c r="E36" s="147" t="s">
        <v>2668</v>
      </c>
      <c r="F36" s="149">
        <v>5.0099999999999998</v>
      </c>
      <c r="G36" s="147" t="s">
        <v>2669</v>
      </c>
      <c r="H36" s="147" t="s">
        <v>8</v>
      </c>
      <c r="I36" s="148" t="s">
        <v>2670</v>
      </c>
      <c r="J36" s="148" t="s">
        <v>2671</v>
      </c>
      <c r="K36" s="150" t="s">
        <v>27</v>
      </c>
      <c r="L36" s="156" t="s">
        <v>2672</v>
      </c>
      <c r="M36" s="135">
        <v>2</v>
      </c>
      <c r="N36" s="135" t="s">
        <v>50</v>
      </c>
      <c r="O36" s="130" t="s">
        <v>2577</v>
      </c>
    </row>
    <row ht="170.5" customHeight="1" r="37">
      <c r="A37" s="143" t="s">
        <v>2673</v>
      </c>
      <c r="B37" s="127" t="str">
        <f si="31" t="shared"/>
        <v>US</v>
      </c>
      <c r="C37" s="127" t="str">
        <f si="32" t="shared"/>
        <v xml:space="preserve">US </v>
      </c>
      <c r="D37" s="127" t="str">
        <f si="33" t="shared"/>
        <v>035</v>
      </c>
      <c r="E37" s="149">
        <v>228</v>
      </c>
      <c r="F37" s="149">
        <v>5.0199999999999996</v>
      </c>
      <c r="G37" s="146"/>
      <c r="H37" s="147" t="s">
        <v>8</v>
      </c>
      <c r="I37" s="148" t="s">
        <v>2674</v>
      </c>
      <c r="J37" s="148" t="s">
        <v>2675</v>
      </c>
      <c r="K37" s="150" t="s">
        <v>27</v>
      </c>
      <c r="L37" s="134" t="s">
        <v>2676</v>
      </c>
      <c r="M37" s="135">
        <v>1</v>
      </c>
      <c r="N37" s="135" t="s">
        <v>50</v>
      </c>
      <c r="O37" s="130" t="s">
        <v>2564</v>
      </c>
    </row>
    <row ht="20.5" customHeight="1" r="38">
      <c r="A38" s="143" t="s">
        <v>2677</v>
      </c>
      <c r="B38" s="127" t="str">
        <f si="31" t="shared"/>
        <v>JP</v>
      </c>
      <c r="C38" s="127" t="str">
        <f si="32" t="shared"/>
        <v xml:space="preserve">JP3 </v>
      </c>
      <c r="D38" s="127" t="str">
        <f si="33" t="shared"/>
        <v>036</v>
      </c>
      <c r="E38" s="149">
        <v>230</v>
      </c>
      <c r="F38" s="149">
        <v>5.0199999999999996</v>
      </c>
      <c r="G38" s="146"/>
      <c r="H38" s="147" t="s">
        <v>6</v>
      </c>
      <c r="I38" s="154" t="s">
        <v>2678</v>
      </c>
      <c r="J38" s="148" t="s">
        <v>2679</v>
      </c>
      <c r="K38" s="148" t="s">
        <v>26</v>
      </c>
      <c r="L38" s="151"/>
      <c r="M38" s="152" t="s">
        <v>1690</v>
      </c>
      <c r="N38" s="152" t="s">
        <v>50</v>
      </c>
      <c r="O38" s="130" t="s">
        <v>2564</v>
      </c>
    </row>
    <row ht="26" r="39">
      <c r="A39" s="143" t="s">
        <v>2680</v>
      </c>
      <c r="B39" s="127" t="str">
        <f si="31" t="shared"/>
        <v>JP</v>
      </c>
      <c r="C39" s="127" t="str">
        <f si="32" t="shared"/>
        <v xml:space="preserve">JP4 </v>
      </c>
      <c r="D39" s="127" t="str">
        <f si="33" t="shared"/>
        <v>037</v>
      </c>
      <c r="E39" s="147" t="s">
        <v>2681</v>
      </c>
      <c r="F39" s="149">
        <v>5.0199999999999996</v>
      </c>
      <c r="G39" s="146"/>
      <c r="H39" s="147" t="s">
        <v>6</v>
      </c>
      <c r="I39" s="154" t="s">
        <v>2682</v>
      </c>
      <c r="J39" s="148" t="s">
        <v>2683</v>
      </c>
      <c r="K39" s="150" t="s">
        <v>27</v>
      </c>
      <c r="L39" s="134" t="s">
        <v>2684</v>
      </c>
      <c r="M39" s="135">
        <v>1</v>
      </c>
      <c r="N39" s="135" t="s">
        <v>50</v>
      </c>
      <c r="O39" s="130" t="s">
        <v>2564</v>
      </c>
    </row>
    <row ht="70.5" customHeight="1" r="40">
      <c r="A40" s="143" t="s">
        <v>2685</v>
      </c>
      <c r="B40" s="127" t="str">
        <f si="31" t="shared"/>
        <v>US</v>
      </c>
      <c r="C40" s="127" t="str">
        <f si="32" t="shared"/>
        <v xml:space="preserve">US </v>
      </c>
      <c r="D40" s="127" t="str">
        <f si="33" t="shared"/>
        <v>038</v>
      </c>
      <c r="E40" s="149">
        <v>280</v>
      </c>
      <c r="F40" s="149">
        <v>6</v>
      </c>
      <c r="G40" s="146"/>
      <c r="H40" s="147" t="s">
        <v>8</v>
      </c>
      <c r="I40" s="148" t="s">
        <v>2686</v>
      </c>
      <c r="J40" s="148" t="s">
        <v>2687</v>
      </c>
      <c r="K40" s="150" t="s">
        <v>26</v>
      </c>
      <c r="L40" s="134" t="s">
        <v>2688</v>
      </c>
      <c r="M40" s="135">
        <v>1</v>
      </c>
      <c r="N40" s="135" t="s">
        <v>50</v>
      </c>
      <c r="O40" s="130" t="s">
        <v>2564</v>
      </c>
    </row>
    <row ht="112" hidden="1" r="41">
      <c r="A41" s="143" t="s">
        <v>2162</v>
      </c>
      <c r="B41" s="127" t="str">
        <f si="31" t="shared"/>
        <v>FR</v>
      </c>
      <c r="C41" s="127" t="str">
        <f si="32" t="shared"/>
        <v xml:space="preserve">FR 02 </v>
      </c>
      <c r="D41" s="127" t="str">
        <f si="33" t="shared"/>
        <v>039</v>
      </c>
      <c r="E41" s="149">
        <v>243</v>
      </c>
      <c r="F41" s="147" t="s">
        <v>2689</v>
      </c>
      <c r="G41" s="146"/>
      <c r="H41" s="147" t="s">
        <v>8</v>
      </c>
      <c r="I41" s="148" t="s">
        <v>2690</v>
      </c>
      <c r="J41" s="148" t="s">
        <v>2691</v>
      </c>
      <c r="K41" s="150" t="s">
        <v>27</v>
      </c>
      <c r="L41" s="134" t="s">
        <v>2692</v>
      </c>
      <c r="M41" s="135">
        <v>1</v>
      </c>
      <c r="N41" s="135" t="s">
        <v>50</v>
      </c>
      <c r="O41" s="130" t="s">
        <v>2573</v>
      </c>
    </row>
    <row ht="180.5" customHeight="1" hidden="1" r="42">
      <c r="A42" s="143" t="s">
        <v>2166</v>
      </c>
      <c r="B42" s="127" t="str">
        <f si="31" t="shared"/>
        <v>US</v>
      </c>
      <c r="C42" s="127" t="str">
        <f si="32" t="shared"/>
        <v xml:space="preserve">US </v>
      </c>
      <c r="D42" s="127" t="str">
        <f si="33" t="shared"/>
        <v>040</v>
      </c>
      <c r="E42" s="149">
        <v>240</v>
      </c>
      <c r="F42" s="149">
        <v>6.0099999999999998</v>
      </c>
      <c r="G42" s="146"/>
      <c r="H42" s="147" t="s">
        <v>8</v>
      </c>
      <c r="I42" s="148" t="s">
        <v>2693</v>
      </c>
      <c r="J42" s="148" t="s">
        <v>2694</v>
      </c>
      <c r="K42" s="150" t="s">
        <v>27</v>
      </c>
      <c r="L42" s="134" t="s">
        <v>2695</v>
      </c>
      <c r="M42" s="135">
        <v>1</v>
      </c>
      <c r="N42" s="135" t="s">
        <v>50</v>
      </c>
      <c r="O42" s="130" t="s">
        <v>2643</v>
      </c>
    </row>
    <row ht="40.5" customHeight="1" r="43">
      <c r="A43" s="143" t="s">
        <v>2170</v>
      </c>
      <c r="B43" s="127" t="str">
        <f si="31" t="shared"/>
        <v>US</v>
      </c>
      <c r="C43" s="127" t="str">
        <f si="32" t="shared"/>
        <v xml:space="preserve">US </v>
      </c>
      <c r="D43" s="127" t="str">
        <f si="33" t="shared"/>
        <v>041</v>
      </c>
      <c r="E43" s="149">
        <v>244</v>
      </c>
      <c r="F43" s="149">
        <v>6.0099999999999998</v>
      </c>
      <c r="G43" s="146"/>
      <c r="H43" s="147" t="s">
        <v>6</v>
      </c>
      <c r="I43" s="148" t="s">
        <v>2696</v>
      </c>
      <c r="J43" s="148" t="s">
        <v>2697</v>
      </c>
      <c r="K43" s="148" t="s">
        <v>26</v>
      </c>
      <c r="L43" s="151"/>
      <c r="M43" s="152" t="s">
        <v>1690</v>
      </c>
      <c r="N43" s="152" t="s">
        <v>50</v>
      </c>
      <c r="O43" s="130" t="s">
        <v>2564</v>
      </c>
    </row>
    <row ht="93.5" customHeight="1" r="44">
      <c r="A44" s="143" t="s">
        <v>2698</v>
      </c>
      <c r="B44" s="127" t="str">
        <f si="31" t="shared"/>
        <v>US</v>
      </c>
      <c r="C44" s="127" t="str">
        <f si="32" t="shared"/>
        <v xml:space="preserve">US </v>
      </c>
      <c r="D44" s="127" t="str">
        <f si="33" t="shared"/>
        <v>042</v>
      </c>
      <c r="E44" s="149">
        <v>249</v>
      </c>
      <c r="F44" s="149">
        <v>6.0099999999999998</v>
      </c>
      <c r="G44" s="146"/>
      <c r="H44" s="147" t="s">
        <v>6</v>
      </c>
      <c r="I44" s="157" t="s">
        <v>2699</v>
      </c>
      <c r="J44" s="148" t="s">
        <v>2700</v>
      </c>
      <c r="K44" s="148" t="s">
        <v>26</v>
      </c>
      <c r="L44" s="151"/>
      <c r="M44" s="152" t="s">
        <v>1690</v>
      </c>
      <c r="N44" s="152" t="s">
        <v>50</v>
      </c>
      <c r="O44" s="130" t="s">
        <v>2564</v>
      </c>
    </row>
    <row ht="349.5" customHeight="1" r="45">
      <c r="A45" s="143" t="s">
        <v>2701</v>
      </c>
      <c r="B45" s="127" t="str">
        <f si="31" t="shared"/>
        <v>JP</v>
      </c>
      <c r="C45" s="127" t="str">
        <f si="32" t="shared"/>
        <v xml:space="preserve">JP5 </v>
      </c>
      <c r="D45" s="127" t="str">
        <f si="33" t="shared"/>
        <v>043</v>
      </c>
      <c r="E45" s="147" t="s">
        <v>2702</v>
      </c>
      <c r="F45" s="149">
        <v>6.0099999999999998</v>
      </c>
      <c r="G45" s="146"/>
      <c r="H45" s="147" t="s">
        <v>8</v>
      </c>
      <c r="I45" s="148" t="s">
        <v>2703</v>
      </c>
      <c r="J45" s="148" t="s">
        <v>2704</v>
      </c>
      <c r="K45" s="150" t="s">
        <v>27</v>
      </c>
      <c r="L45" s="134" t="s">
        <v>2705</v>
      </c>
      <c r="M45" s="135">
        <v>1</v>
      </c>
      <c r="N45" s="135" t="s">
        <v>50</v>
      </c>
      <c r="O45" s="130" t="s">
        <v>2564</v>
      </c>
    </row>
    <row ht="168" hidden="1" r="46">
      <c r="A46" s="143" t="s">
        <v>2180</v>
      </c>
      <c r="B46" s="127" t="str">
        <f si="31" t="shared"/>
        <v>US</v>
      </c>
      <c r="C46" s="127" t="str">
        <f si="32" t="shared"/>
        <v xml:space="preserve">US </v>
      </c>
      <c r="D46" s="127" t="str">
        <f si="33" t="shared"/>
        <v>044</v>
      </c>
      <c r="E46" s="147" t="s">
        <v>2706</v>
      </c>
      <c r="F46" s="149">
        <v>6.0099999999999998</v>
      </c>
      <c r="G46" s="147" t="s">
        <v>2707</v>
      </c>
      <c r="H46" s="147" t="s">
        <v>8</v>
      </c>
      <c r="I46" s="148" t="s">
        <v>2708</v>
      </c>
      <c r="J46" s="148" t="s">
        <v>2709</v>
      </c>
      <c r="K46" s="150" t="s">
        <v>27</v>
      </c>
      <c r="L46" s="134" t="s">
        <v>2710</v>
      </c>
      <c r="M46" s="135">
        <v>1</v>
      </c>
      <c r="N46" s="135" t="s">
        <v>50</v>
      </c>
      <c r="O46" s="130" t="s">
        <v>2577</v>
      </c>
    </row>
    <row ht="73.5" customHeight="1" hidden="1" r="47">
      <c r="A47" s="143" t="s">
        <v>2182</v>
      </c>
      <c r="B47" s="127" t="str">
        <f si="31" t="shared"/>
        <v>US</v>
      </c>
      <c r="C47" s="127" t="str">
        <f si="32" t="shared"/>
        <v xml:space="preserve">US </v>
      </c>
      <c r="D47" s="127" t="str">
        <f si="33" t="shared"/>
        <v>045</v>
      </c>
      <c r="E47" s="149">
        <v>302</v>
      </c>
      <c r="F47" s="147" t="s">
        <v>2711</v>
      </c>
      <c r="G47" s="146"/>
      <c r="H47" s="147" t="s">
        <v>8</v>
      </c>
      <c r="I47" s="148" t="s">
        <v>2712</v>
      </c>
      <c r="J47" s="148" t="s">
        <v>2713</v>
      </c>
      <c r="K47" s="150" t="s">
        <v>26</v>
      </c>
      <c r="L47" s="134" t="s">
        <v>1891</v>
      </c>
      <c r="M47" s="135">
        <v>1</v>
      </c>
      <c r="N47" s="135" t="s">
        <v>50</v>
      </c>
      <c r="O47" s="130" t="s">
        <v>2643</v>
      </c>
    </row>
    <row ht="30.5" customHeight="1" r="48">
      <c r="A48" s="143" t="s">
        <v>1922</v>
      </c>
      <c r="B48" s="127" t="str">
        <f si="31" t="shared"/>
        <v>US</v>
      </c>
      <c r="C48" s="127" t="str">
        <f si="32" t="shared"/>
        <v xml:space="preserve">US </v>
      </c>
      <c r="D48" s="127" t="str">
        <f si="33" t="shared"/>
        <v>046</v>
      </c>
      <c r="E48" s="149">
        <v>330</v>
      </c>
      <c r="F48" s="147" t="s">
        <v>2714</v>
      </c>
      <c r="G48" s="146"/>
      <c r="H48" s="147" t="s">
        <v>6</v>
      </c>
      <c r="I48" s="148" t="s">
        <v>2715</v>
      </c>
      <c r="J48" s="148" t="s">
        <v>2716</v>
      </c>
      <c r="K48" s="148" t="s">
        <v>26</v>
      </c>
      <c r="L48" s="151" t="s">
        <v>2717</v>
      </c>
      <c r="M48" s="152" t="s">
        <v>1690</v>
      </c>
      <c r="N48" s="152" t="s">
        <v>50</v>
      </c>
      <c r="O48" s="130" t="s">
        <v>2564</v>
      </c>
    </row>
    <row ht="40.5" customHeight="1" r="49">
      <c r="A49" s="143" t="s">
        <v>2188</v>
      </c>
      <c r="B49" s="127" t="str">
        <f si="31" t="shared"/>
        <v>US</v>
      </c>
      <c r="C49" s="127" t="str">
        <f si="32" t="shared"/>
        <v xml:space="preserve">US </v>
      </c>
      <c r="D49" s="127" t="str">
        <f si="33" t="shared"/>
        <v>047</v>
      </c>
      <c r="E49" s="149">
        <v>336</v>
      </c>
      <c r="F49" s="147" t="s">
        <v>2714</v>
      </c>
      <c r="G49" s="146"/>
      <c r="H49" s="147" t="s">
        <v>6</v>
      </c>
      <c r="I49" s="148" t="s">
        <v>2718</v>
      </c>
      <c r="J49" s="148" t="s">
        <v>2719</v>
      </c>
      <c r="K49" s="148" t="s">
        <v>26</v>
      </c>
      <c r="L49" s="151" t="s">
        <v>2720</v>
      </c>
      <c r="M49" s="152" t="s">
        <v>1690</v>
      </c>
      <c r="N49" s="152" t="s">
        <v>50</v>
      </c>
      <c r="O49" s="130" t="s">
        <v>2564</v>
      </c>
    </row>
    <row ht="91" r="50">
      <c r="A50" s="143" t="s">
        <v>2721</v>
      </c>
      <c r="B50" s="127" t="str">
        <f si="31" t="shared"/>
        <v>JP</v>
      </c>
      <c r="C50" s="127" t="str">
        <f si="32" t="shared"/>
        <v xml:space="preserve">JP6 </v>
      </c>
      <c r="D50" s="127" t="str">
        <f si="33" t="shared"/>
        <v>048</v>
      </c>
      <c r="E50" s="145"/>
      <c r="F50" s="147" t="s">
        <v>2722</v>
      </c>
      <c r="G50" s="146"/>
      <c r="H50" s="147" t="s">
        <v>8</v>
      </c>
      <c r="I50" s="148" t="s">
        <v>2723</v>
      </c>
      <c r="J50" s="148" t="s">
        <v>2724</v>
      </c>
      <c r="K50" s="150" t="s">
        <v>28</v>
      </c>
      <c r="L50" s="134" t="s">
        <v>2725</v>
      </c>
      <c r="M50" s="135">
        <v>1</v>
      </c>
      <c r="N50" s="135" t="s">
        <v>50</v>
      </c>
      <c r="O50" s="130" t="s">
        <v>2564</v>
      </c>
    </row>
    <row ht="171" customHeight="1" r="51">
      <c r="A51" s="143" t="s">
        <v>2726</v>
      </c>
      <c r="B51" s="127" t="str">
        <f si="31" t="shared"/>
        <v>US</v>
      </c>
      <c r="C51" s="127" t="str">
        <f si="32" t="shared"/>
        <v xml:space="preserve">US </v>
      </c>
      <c r="D51" s="127" t="str">
        <f si="33" t="shared"/>
        <v>049</v>
      </c>
      <c r="E51" s="149">
        <v>329</v>
      </c>
      <c r="F51" s="147" t="s">
        <v>2714</v>
      </c>
      <c r="G51" s="155">
        <v>3</v>
      </c>
      <c r="H51" s="147" t="s">
        <v>6</v>
      </c>
      <c r="I51" s="148" t="s">
        <v>652</v>
      </c>
      <c r="J51" s="148" t="s">
        <v>2727</v>
      </c>
      <c r="K51" s="148" t="s">
        <v>26</v>
      </c>
      <c r="L51" s="151" t="s">
        <v>2728</v>
      </c>
      <c r="M51" s="152" t="s">
        <v>1690</v>
      </c>
      <c r="N51" s="152" t="s">
        <v>50</v>
      </c>
      <c r="O51" s="130" t="s">
        <v>2564</v>
      </c>
    </row>
    <row ht="20.5" customHeight="1" r="52">
      <c r="A52" s="143" t="s">
        <v>2729</v>
      </c>
      <c r="B52" s="127" t="str">
        <f si="31" t="shared"/>
        <v>JP</v>
      </c>
      <c r="C52" s="127" t="str">
        <f si="32" t="shared"/>
        <v xml:space="preserve">JP7 </v>
      </c>
      <c r="D52" s="127" t="str">
        <f si="33" t="shared"/>
        <v>050</v>
      </c>
      <c r="E52" s="149">
        <v>474</v>
      </c>
      <c r="F52" s="147" t="s">
        <v>2730</v>
      </c>
      <c r="G52" s="146"/>
      <c r="H52" s="147" t="s">
        <v>6</v>
      </c>
      <c r="I52" s="154" t="s">
        <v>2731</v>
      </c>
      <c r="J52" s="148" t="s">
        <v>2732</v>
      </c>
      <c r="K52" s="148" t="s">
        <v>26</v>
      </c>
      <c r="L52" s="151"/>
      <c r="M52" s="152" t="s">
        <v>1690</v>
      </c>
      <c r="N52" s="152" t="s">
        <v>50</v>
      </c>
      <c r="O52" s="130" t="s">
        <v>2564</v>
      </c>
    </row>
    <row ht="33.5" customHeight="1" r="53">
      <c r="A53" s="143" t="s">
        <v>2733</v>
      </c>
      <c r="B53" s="127" t="str">
        <f si="31" t="shared"/>
        <v>DE</v>
      </c>
      <c r="C53" s="127" t="str">
        <f si="32" t="shared"/>
        <v xml:space="preserve">DE/DB01 </v>
      </c>
      <c r="D53" s="127" t="str">
        <f si="33" t="shared"/>
        <v>051</v>
      </c>
      <c r="E53" s="147" t="s">
        <v>2734</v>
      </c>
      <c r="F53" s="147" t="s">
        <v>2735</v>
      </c>
      <c r="G53" s="146"/>
      <c r="H53" s="147" t="s">
        <v>6</v>
      </c>
      <c r="I53" s="148" t="s">
        <v>2736</v>
      </c>
      <c r="J53" s="148" t="s">
        <v>2737</v>
      </c>
      <c r="K53" s="148" t="s">
        <v>26</v>
      </c>
      <c r="L53" s="151"/>
      <c r="M53" s="152" t="s">
        <v>1690</v>
      </c>
      <c r="N53" s="152" t="s">
        <v>50</v>
      </c>
      <c r="O53" s="130" t="s">
        <v>2564</v>
      </c>
    </row>
    <row ht="30.5" customHeight="1" hidden="1" r="54">
      <c r="A54" s="143" t="s">
        <v>1948</v>
      </c>
      <c r="B54" s="127" t="str">
        <f si="31" t="shared"/>
        <v>US</v>
      </c>
      <c r="C54" s="127" t="str">
        <f si="32" t="shared"/>
        <v xml:space="preserve">US </v>
      </c>
      <c r="D54" s="127" t="str">
        <f si="33" t="shared"/>
        <v>052</v>
      </c>
      <c r="E54" s="149">
        <v>360</v>
      </c>
      <c r="F54" s="147" t="s">
        <v>2738</v>
      </c>
      <c r="G54" s="155">
        <v>1</v>
      </c>
      <c r="H54" s="147" t="s">
        <v>6</v>
      </c>
      <c r="I54" s="148" t="s">
        <v>2739</v>
      </c>
      <c r="J54" s="148" t="s">
        <v>2740</v>
      </c>
      <c r="K54" s="148" t="s">
        <v>26</v>
      </c>
      <c r="L54" s="151"/>
      <c r="M54" s="152" t="s">
        <v>1690</v>
      </c>
      <c r="N54" s="152" t="s">
        <v>50</v>
      </c>
      <c r="O54" s="130"/>
    </row>
    <row ht="83.5" customHeight="1" hidden="1" r="55">
      <c r="A55" s="143" t="s">
        <v>2208</v>
      </c>
      <c r="B55" s="127" t="str">
        <f si="31" t="shared"/>
        <v>US</v>
      </c>
      <c r="C55" s="127" t="str">
        <f si="32" t="shared"/>
        <v xml:space="preserve">US </v>
      </c>
      <c r="D55" s="127" t="str">
        <f si="33" t="shared"/>
        <v>053</v>
      </c>
      <c r="E55" s="149">
        <v>365</v>
      </c>
      <c r="F55" s="147" t="s">
        <v>2741</v>
      </c>
      <c r="G55" s="146"/>
      <c r="H55" s="147" t="s">
        <v>6</v>
      </c>
      <c r="I55" s="148" t="s">
        <v>2742</v>
      </c>
      <c r="J55" s="148" t="s">
        <v>2743</v>
      </c>
      <c r="K55" s="148" t="s">
        <v>26</v>
      </c>
      <c r="L55" s="151"/>
      <c r="M55" s="152" t="s">
        <v>1690</v>
      </c>
      <c r="N55" s="152" t="s">
        <v>50</v>
      </c>
      <c r="O55" s="130"/>
    </row>
    <row ht="195" hidden="1" r="56">
      <c r="A56" s="143" t="s">
        <v>2744</v>
      </c>
      <c r="B56" s="127" t="str">
        <f si="31" t="shared"/>
        <v>DE</v>
      </c>
      <c r="C56" s="127" t="str">
        <f si="32" t="shared"/>
        <v xml:space="preserve">DE/DB02 </v>
      </c>
      <c r="D56" s="127" t="str">
        <f si="33" t="shared"/>
        <v>054</v>
      </c>
      <c r="E56" s="147" t="s">
        <v>2745</v>
      </c>
      <c r="F56" s="147" t="s">
        <v>2741</v>
      </c>
      <c r="G56" s="146"/>
      <c r="H56" s="147" t="s">
        <v>8</v>
      </c>
      <c r="I56" s="148" t="s">
        <v>2746</v>
      </c>
      <c r="J56" s="148" t="s">
        <v>2747</v>
      </c>
      <c r="K56" s="150" t="s">
        <v>27</v>
      </c>
      <c r="L56" s="134" t="s">
        <v>2748</v>
      </c>
      <c r="M56" s="135">
        <v>3</v>
      </c>
      <c r="N56" s="135" t="s">
        <v>50</v>
      </c>
      <c r="O56" s="130" t="s">
        <v>2749</v>
      </c>
    </row>
    <row ht="130" hidden="1" r="57">
      <c r="A57" s="143" t="s">
        <v>1963</v>
      </c>
      <c r="B57" s="127" t="str">
        <f si="31" t="shared"/>
        <v>US</v>
      </c>
      <c r="C57" s="127" t="str">
        <f si="32" t="shared"/>
        <v xml:space="preserve">US </v>
      </c>
      <c r="D57" s="127" t="str">
        <f si="33" t="shared"/>
        <v>055</v>
      </c>
      <c r="E57" s="149">
        <v>390</v>
      </c>
      <c r="F57" s="147" t="s">
        <v>2741</v>
      </c>
      <c r="G57" s="147" t="s">
        <v>378</v>
      </c>
      <c r="H57" s="147" t="s">
        <v>8</v>
      </c>
      <c r="I57" s="148" t="s">
        <v>2750</v>
      </c>
      <c r="J57" s="148" t="s">
        <v>2751</v>
      </c>
      <c r="K57" s="150" t="s">
        <v>27</v>
      </c>
      <c r="L57" s="134" t="s">
        <v>2752</v>
      </c>
      <c r="M57" s="135">
        <v>3</v>
      </c>
      <c r="N57" s="135" t="s">
        <v>50</v>
      </c>
      <c r="O57" s="130" t="s">
        <v>2749</v>
      </c>
    </row>
    <row ht="93.5" customHeight="1" hidden="1" r="58">
      <c r="A58" s="143" t="s">
        <v>1967</v>
      </c>
      <c r="B58" s="127" t="str">
        <f si="31" t="shared"/>
        <v>US</v>
      </c>
      <c r="C58" s="127" t="str">
        <f si="32" t="shared"/>
        <v xml:space="preserve">US </v>
      </c>
      <c r="D58" s="127" t="str">
        <f si="33" t="shared"/>
        <v>056</v>
      </c>
      <c r="E58" s="147" t="s">
        <v>2753</v>
      </c>
      <c r="F58" s="147" t="s">
        <v>2741</v>
      </c>
      <c r="G58" s="147" t="s">
        <v>2754</v>
      </c>
      <c r="H58" s="147" t="s">
        <v>8</v>
      </c>
      <c r="I58" s="148" t="s">
        <v>2755</v>
      </c>
      <c r="J58" s="148" t="s">
        <v>2756</v>
      </c>
      <c r="K58" s="150" t="s">
        <v>27</v>
      </c>
      <c r="L58" s="134" t="s">
        <v>2757</v>
      </c>
      <c r="M58" s="135">
        <v>1</v>
      </c>
      <c r="N58" s="135" t="s">
        <v>50</v>
      </c>
      <c r="O58" s="130" t="s">
        <v>2577</v>
      </c>
    </row>
    <row ht="83.5" customHeight="1" r="59">
      <c r="A59" s="143" t="s">
        <v>2220</v>
      </c>
      <c r="B59" s="127" t="str">
        <f si="31" t="shared"/>
        <v>US</v>
      </c>
      <c r="C59" s="127" t="str">
        <f si="32" t="shared"/>
        <v xml:space="preserve">US </v>
      </c>
      <c r="D59" s="127" t="str">
        <f si="33" t="shared"/>
        <v>057</v>
      </c>
      <c r="E59" s="149">
        <v>376</v>
      </c>
      <c r="F59" s="149">
        <v>6.29</v>
      </c>
      <c r="G59" s="146"/>
      <c r="H59" s="147" t="s">
        <v>6</v>
      </c>
      <c r="I59" s="148" t="s">
        <v>2758</v>
      </c>
      <c r="J59" s="148" t="s">
        <v>2759</v>
      </c>
      <c r="K59" s="148" t="s">
        <v>26</v>
      </c>
      <c r="L59" s="151" t="s">
        <v>2760</v>
      </c>
      <c r="M59" s="152" t="s">
        <v>1690</v>
      </c>
      <c r="N59" s="152" t="s">
        <v>50</v>
      </c>
      <c r="O59" s="130" t="s">
        <v>2564</v>
      </c>
    </row>
    <row ht="174.5" customHeight="1" r="60">
      <c r="A60" s="143" t="s">
        <v>2761</v>
      </c>
      <c r="B60" s="127" t="str">
        <f si="31" t="shared"/>
        <v>JP</v>
      </c>
      <c r="C60" s="127" t="str">
        <f si="32" t="shared"/>
        <v xml:space="preserve">JP8 </v>
      </c>
      <c r="D60" s="127" t="str">
        <f si="33" t="shared"/>
        <v>058</v>
      </c>
      <c r="E60" s="147" t="s">
        <v>2762</v>
      </c>
      <c r="F60" s="149">
        <v>7</v>
      </c>
      <c r="G60" s="146"/>
      <c r="H60" s="147" t="s">
        <v>8</v>
      </c>
      <c r="I60" s="148" t="s">
        <v>2763</v>
      </c>
      <c r="J60" s="148" t="s">
        <v>2764</v>
      </c>
      <c r="K60" s="150" t="s">
        <v>27</v>
      </c>
      <c r="L60" s="134" t="s">
        <v>2765</v>
      </c>
      <c r="M60" s="135">
        <v>2</v>
      </c>
      <c r="N60" s="135" t="s">
        <v>50</v>
      </c>
      <c r="O60" s="130" t="s">
        <v>2564</v>
      </c>
    </row>
    <row ht="154" hidden="1" r="61">
      <c r="A61" s="143" t="s">
        <v>1984</v>
      </c>
      <c r="B61" s="127" t="str">
        <f si="31" t="shared"/>
        <v>US</v>
      </c>
      <c r="C61" s="127" t="str">
        <f si="32" t="shared"/>
        <v xml:space="preserve">US </v>
      </c>
      <c r="D61" s="127" t="str">
        <f si="33" t="shared"/>
        <v>059</v>
      </c>
      <c r="E61" s="147" t="s">
        <v>2766</v>
      </c>
      <c r="F61" s="147" t="s">
        <v>2767</v>
      </c>
      <c r="G61" s="147" t="s">
        <v>1683</v>
      </c>
      <c r="H61" s="147" t="s">
        <v>8</v>
      </c>
      <c r="I61" s="148" t="s">
        <v>2768</v>
      </c>
      <c r="J61" s="148" t="s">
        <v>2769</v>
      </c>
      <c r="K61" s="150" t="s">
        <v>27</v>
      </c>
      <c r="L61" s="134" t="s">
        <v>2770</v>
      </c>
      <c r="M61" s="135">
        <v>2</v>
      </c>
      <c r="N61" s="135" t="s">
        <v>50</v>
      </c>
      <c r="O61" s="130" t="s">
        <v>2771</v>
      </c>
    </row>
    <row ht="180.5" customHeight="1" hidden="1" r="62">
      <c r="A62" s="143" t="s">
        <v>1989</v>
      </c>
      <c r="B62" s="127" t="str">
        <f si="31" t="shared"/>
        <v>US</v>
      </c>
      <c r="C62" s="127" t="str">
        <f si="32" t="shared"/>
        <v xml:space="preserve">US </v>
      </c>
      <c r="D62" s="127" t="str">
        <f si="33" t="shared"/>
        <v>060</v>
      </c>
      <c r="E62" s="149">
        <v>428</v>
      </c>
      <c r="F62" s="147" t="s">
        <v>2772</v>
      </c>
      <c r="G62" s="146"/>
      <c r="H62" s="147" t="s">
        <v>8</v>
      </c>
      <c r="I62" s="148" t="s">
        <v>2773</v>
      </c>
      <c r="J62" s="148" t="s">
        <v>2774</v>
      </c>
      <c r="K62" s="150" t="s">
        <v>27</v>
      </c>
      <c r="L62" s="134" t="s">
        <v>2775</v>
      </c>
      <c r="M62" s="135">
        <v>2</v>
      </c>
      <c r="N62" s="135" t="s">
        <v>50</v>
      </c>
      <c r="O62" s="130" t="s">
        <v>2771</v>
      </c>
    </row>
    <row ht="143" hidden="1" r="63">
      <c r="A63" s="143" t="s">
        <v>2776</v>
      </c>
      <c r="B63" s="127" t="str">
        <f si="31" t="shared"/>
        <v>DE</v>
      </c>
      <c r="C63" s="127" t="str">
        <f si="32" t="shared"/>
        <v xml:space="preserve">DE/DB03 </v>
      </c>
      <c r="D63" s="127" t="str">
        <f si="33" t="shared"/>
        <v>061</v>
      </c>
      <c r="E63" s="147" t="s">
        <v>2777</v>
      </c>
      <c r="F63" s="147" t="s">
        <v>2778</v>
      </c>
      <c r="G63" s="146"/>
      <c r="H63" s="147" t="s">
        <v>8</v>
      </c>
      <c r="I63" s="148" t="s">
        <v>2779</v>
      </c>
      <c r="J63" s="148" t="s">
        <v>2780</v>
      </c>
      <c r="K63" s="150" t="s">
        <v>28</v>
      </c>
      <c r="L63" s="134" t="s">
        <v>2781</v>
      </c>
      <c r="M63" s="135">
        <v>2</v>
      </c>
      <c r="N63" s="135" t="s">
        <v>50</v>
      </c>
      <c r="O63" s="130" t="s">
        <v>2577</v>
      </c>
    </row>
    <row ht="143" hidden="1" r="64">
      <c r="A64" s="143" t="s">
        <v>2782</v>
      </c>
      <c r="B64" s="127" t="str">
        <f si="31" t="shared"/>
        <v>DE</v>
      </c>
      <c r="C64" s="127" t="str">
        <f si="32" t="shared"/>
        <v xml:space="preserve">DE/DB04 </v>
      </c>
      <c r="D64" s="127" t="str">
        <f si="33" t="shared"/>
        <v>062</v>
      </c>
      <c r="E64" s="147" t="s">
        <v>2783</v>
      </c>
      <c r="F64" s="147" t="s">
        <v>2778</v>
      </c>
      <c r="G64" s="146"/>
      <c r="H64" s="147" t="s">
        <v>8</v>
      </c>
      <c r="I64" s="148" t="s">
        <v>2784</v>
      </c>
      <c r="J64" s="148" t="s">
        <v>2785</v>
      </c>
      <c r="K64" s="150" t="s">
        <v>27</v>
      </c>
      <c r="L64" s="134" t="s">
        <v>2786</v>
      </c>
      <c r="M64" s="135">
        <v>2</v>
      </c>
      <c r="N64" s="135" t="s">
        <v>50</v>
      </c>
      <c r="O64" s="130" t="s">
        <v>2577</v>
      </c>
    </row>
    <row ht="93.5" customHeight="1" hidden="1" r="65">
      <c r="A65" s="143" t="s">
        <v>2001</v>
      </c>
      <c r="B65" s="127" t="str">
        <f si="31" t="shared"/>
        <v>US</v>
      </c>
      <c r="C65" s="127" t="str">
        <f si="32" t="shared"/>
        <v xml:space="preserve">US </v>
      </c>
      <c r="D65" s="127" t="str">
        <f si="33" t="shared"/>
        <v>063</v>
      </c>
      <c r="E65" s="147" t="s">
        <v>2787</v>
      </c>
      <c r="F65" s="147" t="s">
        <v>2778</v>
      </c>
      <c r="G65" s="147" t="s">
        <v>2754</v>
      </c>
      <c r="H65" s="147" t="s">
        <v>8</v>
      </c>
      <c r="I65" s="148" t="s">
        <v>2788</v>
      </c>
      <c r="J65" s="148" t="s">
        <v>2789</v>
      </c>
      <c r="K65" s="150" t="s">
        <v>27</v>
      </c>
      <c r="L65" s="134" t="s">
        <v>2790</v>
      </c>
      <c r="M65" s="135">
        <v>1</v>
      </c>
      <c r="N65" s="135" t="s">
        <v>50</v>
      </c>
      <c r="O65" s="130" t="s">
        <v>2577</v>
      </c>
    </row>
    <row ht="112" hidden="1" r="66">
      <c r="A66" s="143" t="s">
        <v>2791</v>
      </c>
      <c r="B66" s="127" t="str">
        <f ref="B66:B76" si="34" t="shared">LEFT(A66,2)</f>
        <v>JP</v>
      </c>
      <c r="C66" s="127" t="str">
        <f ref="C66:C76" si="35" t="shared">LEFT(A66,(LEN(A66)-3))</f>
        <v xml:space="preserve">JP9 </v>
      </c>
      <c r="D66" s="127" t="str">
        <f ref="D66:D76" si="36" t="shared">RIGHT(A66,3)</f>
        <v>064</v>
      </c>
      <c r="E66" s="147" t="s">
        <v>2792</v>
      </c>
      <c r="F66" s="147" t="s">
        <v>2793</v>
      </c>
      <c r="G66" s="146"/>
      <c r="H66" s="146" t="s">
        <v>9</v>
      </c>
      <c r="I66" s="154" t="s">
        <v>2794</v>
      </c>
      <c r="J66" s="148" t="s">
        <v>2795</v>
      </c>
      <c r="K66" s="150" t="s">
        <v>28</v>
      </c>
      <c r="L66" s="134" t="s">
        <v>2796</v>
      </c>
      <c r="M66" s="135">
        <v>1</v>
      </c>
      <c r="N66" s="135" t="s">
        <v>50</v>
      </c>
      <c r="O66" s="130" t="s">
        <v>2573</v>
      </c>
    </row>
    <row ht="56.5" customHeight="1" r="67">
      <c r="A67" s="143" t="s">
        <v>2009</v>
      </c>
      <c r="B67" s="127" t="str">
        <f si="34" t="shared"/>
        <v>US</v>
      </c>
      <c r="C67" s="127" t="str">
        <f si="35" t="shared"/>
        <v xml:space="preserve">US </v>
      </c>
      <c r="D67" s="127" t="str">
        <f si="36" t="shared"/>
        <v>065</v>
      </c>
      <c r="E67" s="149">
        <v>497</v>
      </c>
      <c r="F67" s="147" t="s">
        <v>2797</v>
      </c>
      <c r="G67" s="146"/>
      <c r="H67" s="147" t="s">
        <v>6</v>
      </c>
      <c r="I67" s="148" t="s">
        <v>2798</v>
      </c>
      <c r="J67" s="148" t="s">
        <v>2799</v>
      </c>
      <c r="K67" s="148" t="s">
        <v>26</v>
      </c>
      <c r="L67" s="151"/>
      <c r="M67" s="152" t="s">
        <v>1690</v>
      </c>
      <c r="N67" s="152" t="s">
        <v>50</v>
      </c>
      <c r="O67" s="130" t="s">
        <v>2564</v>
      </c>
    </row>
    <row ht="409.5" customHeight="1" r="68">
      <c r="A68" s="143" t="s">
        <v>2013</v>
      </c>
      <c r="B68" s="127" t="str">
        <f si="34" t="shared"/>
        <v>US</v>
      </c>
      <c r="C68" s="127" t="str">
        <f si="35" t="shared"/>
        <v xml:space="preserve">US </v>
      </c>
      <c r="D68" s="127" t="str">
        <f si="36" t="shared"/>
        <v>066</v>
      </c>
      <c r="E68" s="149">
        <v>498</v>
      </c>
      <c r="F68" s="147" t="s">
        <v>2797</v>
      </c>
      <c r="G68" s="146"/>
      <c r="H68" s="147" t="s">
        <v>8</v>
      </c>
      <c r="I68" s="148" t="s">
        <v>2800</v>
      </c>
      <c r="J68" s="148" t="s">
        <v>2801</v>
      </c>
      <c r="K68" s="150" t="s">
        <v>27</v>
      </c>
      <c r="L68" s="158" t="s">
        <v>2802</v>
      </c>
      <c r="M68" s="135">
        <v>3</v>
      </c>
      <c r="N68" s="135" t="s">
        <v>50</v>
      </c>
      <c r="O68" s="130" t="s">
        <v>2803</v>
      </c>
    </row>
    <row ht="123.5" customHeight="1" r="69">
      <c r="A69" s="143" t="s">
        <v>2804</v>
      </c>
      <c r="B69" s="127" t="str">
        <f si="34" t="shared"/>
        <v>FR</v>
      </c>
      <c r="C69" s="127" t="str">
        <f si="35" t="shared"/>
        <v xml:space="preserve">FR 03 </v>
      </c>
      <c r="D69" s="127" t="str">
        <f si="36" t="shared"/>
        <v>067</v>
      </c>
      <c r="E69" s="149">
        <v>528</v>
      </c>
      <c r="F69" s="147" t="s">
        <v>2805</v>
      </c>
      <c r="G69" s="146"/>
      <c r="H69" s="147" t="s">
        <v>6</v>
      </c>
      <c r="I69" s="148" t="s">
        <v>2806</v>
      </c>
      <c r="J69" s="148" t="s">
        <v>2807</v>
      </c>
      <c r="K69" s="148" t="s">
        <v>26</v>
      </c>
      <c r="L69" s="151" t="s">
        <v>2808</v>
      </c>
      <c r="M69" s="152" t="s">
        <v>1690</v>
      </c>
      <c r="N69" s="152" t="s">
        <v>50</v>
      </c>
      <c r="O69" s="130" t="s">
        <v>2564</v>
      </c>
    </row>
    <row ht="98" hidden="1" r="70">
      <c r="A70" s="143" t="s">
        <v>2022</v>
      </c>
      <c r="B70" s="127" t="str">
        <f si="34" t="shared"/>
        <v>US</v>
      </c>
      <c r="C70" s="127" t="str">
        <f si="35" t="shared"/>
        <v xml:space="preserve">US </v>
      </c>
      <c r="D70" s="127" t="str">
        <f si="36" t="shared"/>
        <v>068</v>
      </c>
      <c r="E70" s="149">
        <v>509</v>
      </c>
      <c r="F70" s="147" t="s">
        <v>2805</v>
      </c>
      <c r="G70" s="146"/>
      <c r="H70" s="147" t="s">
        <v>8</v>
      </c>
      <c r="I70" s="148" t="s">
        <v>2809</v>
      </c>
      <c r="J70" s="148" t="s">
        <v>2810</v>
      </c>
      <c r="K70" s="150" t="s">
        <v>28</v>
      </c>
      <c r="L70" s="134" t="s">
        <v>2811</v>
      </c>
      <c r="M70" s="135">
        <v>1</v>
      </c>
      <c r="N70" s="135" t="s">
        <v>50</v>
      </c>
      <c r="O70" s="130" t="s">
        <v>2573</v>
      </c>
    </row>
    <row ht="60.5" customHeight="1" hidden="1" r="71">
      <c r="A71" s="143" t="s">
        <v>2812</v>
      </c>
      <c r="B71" s="127" t="str">
        <f si="34" t="shared"/>
        <v>US</v>
      </c>
      <c r="C71" s="127" t="str">
        <f si="35" t="shared"/>
        <v xml:space="preserve">US </v>
      </c>
      <c r="D71" s="127" t="str">
        <f si="36" t="shared"/>
        <v>069</v>
      </c>
      <c r="E71" s="149">
        <v>533</v>
      </c>
      <c r="F71" s="147" t="s">
        <v>2805</v>
      </c>
      <c r="G71" s="146"/>
      <c r="H71" s="147" t="s">
        <v>8</v>
      </c>
      <c r="I71" s="148" t="s">
        <v>2813</v>
      </c>
      <c r="J71" s="148" t="s">
        <v>2814</v>
      </c>
      <c r="K71" s="150" t="s">
        <v>28</v>
      </c>
      <c r="L71" s="134" t="s">
        <v>2815</v>
      </c>
      <c r="M71" s="135">
        <v>2</v>
      </c>
      <c r="N71" s="135" t="s">
        <v>50</v>
      </c>
      <c r="O71" s="130" t="s">
        <v>2816</v>
      </c>
    </row>
    <row ht="91" hidden="1" r="72">
      <c r="A72" s="143" t="s">
        <v>2817</v>
      </c>
      <c r="B72" s="127" t="str">
        <f si="34" t="shared"/>
        <v>US</v>
      </c>
      <c r="C72" s="127" t="str">
        <f si="35" t="shared"/>
        <v xml:space="preserve">US </v>
      </c>
      <c r="D72" s="127" t="str">
        <f si="36" t="shared"/>
        <v>070</v>
      </c>
      <c r="E72" s="147" t="s">
        <v>2818</v>
      </c>
      <c r="F72" s="147" t="s">
        <v>2819</v>
      </c>
      <c r="G72" s="147" t="s">
        <v>2754</v>
      </c>
      <c r="H72" s="147" t="s">
        <v>7</v>
      </c>
      <c r="I72" s="148" t="s">
        <v>2820</v>
      </c>
      <c r="J72" s="148" t="s">
        <v>2821</v>
      </c>
      <c r="K72" s="150" t="s">
        <v>27</v>
      </c>
      <c r="L72" s="134" t="s">
        <v>2822</v>
      </c>
      <c r="M72" s="135">
        <v>1</v>
      </c>
      <c r="N72" s="135" t="s">
        <v>50</v>
      </c>
      <c r="O72" s="130" t="s">
        <v>2577</v>
      </c>
    </row>
    <row ht="140" r="73">
      <c r="A73" s="143" t="s">
        <v>2274</v>
      </c>
      <c r="B73" s="127" t="str">
        <f si="34" t="shared"/>
        <v>US</v>
      </c>
      <c r="C73" s="127" t="str">
        <f si="35" t="shared"/>
        <v xml:space="preserve">US </v>
      </c>
      <c r="D73" s="127" t="str">
        <f si="36" t="shared"/>
        <v>071</v>
      </c>
      <c r="E73" s="145"/>
      <c r="F73" s="149">
        <v>538</v>
      </c>
      <c r="G73" s="146"/>
      <c r="H73" s="147" t="s">
        <v>8</v>
      </c>
      <c r="I73" s="148" t="s">
        <v>2823</v>
      </c>
      <c r="J73" s="148" t="s">
        <v>2824</v>
      </c>
      <c r="K73" s="150" t="s">
        <v>28</v>
      </c>
      <c r="L73" s="134" t="s">
        <v>2825</v>
      </c>
      <c r="M73" s="135">
        <v>1</v>
      </c>
      <c r="N73" s="135" t="s">
        <v>50</v>
      </c>
      <c r="O73" s="130" t="s">
        <v>2564</v>
      </c>
    </row>
    <row ht="140" hidden="1" r="74">
      <c r="A74" s="143" t="s">
        <v>2278</v>
      </c>
      <c r="B74" s="127" t="str">
        <f si="34" t="shared"/>
        <v>US</v>
      </c>
      <c r="C74" s="127" t="str">
        <f si="35" t="shared"/>
        <v xml:space="preserve">US </v>
      </c>
      <c r="D74" s="127" t="str">
        <f si="36" t="shared"/>
        <v>072</v>
      </c>
      <c r="E74" s="145"/>
      <c r="F74" s="149">
        <v>552</v>
      </c>
      <c r="G74" s="146"/>
      <c r="H74" s="147" t="s">
        <v>8</v>
      </c>
      <c r="I74" s="148" t="s">
        <v>2826</v>
      </c>
      <c r="J74" s="148" t="s">
        <v>2827</v>
      </c>
      <c r="K74" s="150" t="s">
        <v>27</v>
      </c>
      <c r="L74" s="134" t="s">
        <v>2828</v>
      </c>
      <c r="M74" s="135">
        <v>2</v>
      </c>
      <c r="N74" s="135" t="s">
        <v>50</v>
      </c>
      <c r="O74" s="130" t="s">
        <v>2601</v>
      </c>
    </row>
    <row ht="98" r="75">
      <c r="A75" s="143" t="s">
        <v>2829</v>
      </c>
      <c r="B75" s="127" t="str">
        <f si="34" t="shared"/>
        <v>US</v>
      </c>
      <c r="C75" s="127" t="str">
        <f si="35" t="shared"/>
        <v xml:space="preserve">US </v>
      </c>
      <c r="D75" s="127" t="str">
        <f si="36" t="shared"/>
        <v>073</v>
      </c>
      <c r="E75" s="149">
        <v>107</v>
      </c>
      <c r="F75" s="147" t="s">
        <v>1580</v>
      </c>
      <c r="G75" s="147" t="s">
        <v>1683</v>
      </c>
      <c r="H75" s="147" t="s">
        <v>7</v>
      </c>
      <c r="I75" s="157" t="s">
        <v>2830</v>
      </c>
      <c r="J75" s="148" t="s">
        <v>2831</v>
      </c>
      <c r="K75" s="150" t="s">
        <v>27</v>
      </c>
      <c r="L75" s="134" t="s">
        <v>2832</v>
      </c>
      <c r="M75" s="135">
        <v>1</v>
      </c>
      <c r="N75" s="135" t="s">
        <v>50</v>
      </c>
      <c r="O75" s="130" t="s">
        <v>2564</v>
      </c>
    </row>
    <row ht="70.5" customHeight="1" r="76">
      <c r="A76" s="159" t="s">
        <v>2833</v>
      </c>
      <c r="B76" s="160" t="str">
        <f si="34" t="shared"/>
        <v>FR</v>
      </c>
      <c r="C76" s="160" t="str">
        <f si="35" t="shared"/>
        <v xml:space="preserve">FR 01 </v>
      </c>
      <c r="D76" s="160" t="str">
        <f si="36" t="shared"/>
        <v>074</v>
      </c>
      <c r="E76" s="161" t="s">
        <v>2834</v>
      </c>
      <c r="F76" s="161" t="s">
        <v>2835</v>
      </c>
      <c r="G76" s="162"/>
      <c r="H76" s="161" t="s">
        <v>8</v>
      </c>
      <c r="I76" s="163" t="s">
        <v>2836</v>
      </c>
      <c r="J76" s="163" t="s">
        <v>2837</v>
      </c>
      <c r="K76" s="164" t="s">
        <v>26</v>
      </c>
      <c r="L76" s="134"/>
      <c r="M76" s="135">
        <v>1</v>
      </c>
      <c r="N76" s="135" t="s">
        <v>50</v>
      </c>
      <c r="O76" s="130" t="s">
        <v>2564</v>
      </c>
    </row>
  </sheetData>
  <autoFilter ref="A1:O76">
    <filterColumn colId="14">
      <filters>
        <filter val="EA adaptations"/>
        <filter val="Editorial"/>
      </filters>
    </filterColumn>
  </autoFilter>
  <printOptions headings="0" gridLines="0" gridLinesSet="0"/>
  <pageMargins left="1" right="1" top="1" bottom="1" header="0.5" footer="0.5"/>
  <pageSetup paperSize="9" orientation="portrait"/>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00">
      <pane state="frozen" topLeftCell="A2" ySplit="1"/>
      <selection activeCell="J3" activeCellId="0" sqref="J3"/>
    </sheetView>
  </sheetViews>
  <sheetFormatPr baseColWidth="10" customHeight="1" defaultColWidth="16.33203125" defaultRowHeight="20"/>
  <cols>
    <col customWidth="1" min="1" max="1" style="87" width="11.6640625"/>
    <col customWidth="1" min="2" max="2" style="37" width="7.33203125"/>
    <col customWidth="1" min="3" max="3" style="37" width="9.5"/>
    <col customWidth="1" min="4" max="4" style="37" width="9"/>
    <col customWidth="1" min="5" max="7" style="88" width="7.83203125"/>
    <col customWidth="1" min="8" max="8" style="37" width="7"/>
    <col customWidth="1" min="9" max="9" style="0" width="77"/>
    <col customWidth="1" min="10" max="10" style="0" width="50.1640625"/>
    <col min="11" max="12" style="0" width="16.33203125"/>
    <col min="13" max="14" style="125" width="16.33203125"/>
    <col min="15" max="16384" style="0" width="16.33203125"/>
  </cols>
  <sheetData>
    <row customFormat="1" ht="32.25" customHeight="1" r="1" s="37">
      <c r="A1" s="89" t="s">
        <v>32</v>
      </c>
      <c r="B1" s="89" t="s">
        <v>33</v>
      </c>
      <c r="C1" s="89" t="s">
        <v>34</v>
      </c>
      <c r="D1" s="89" t="s">
        <v>35</v>
      </c>
      <c r="E1" s="90" t="s">
        <v>36</v>
      </c>
      <c r="F1" s="90" t="s">
        <v>37</v>
      </c>
      <c r="G1" s="90" t="s">
        <v>38</v>
      </c>
      <c r="H1" s="89" t="s">
        <v>3</v>
      </c>
      <c r="I1" s="89" t="s">
        <v>39</v>
      </c>
      <c r="J1" s="89" t="s">
        <v>40</v>
      </c>
      <c r="K1" s="89" t="s">
        <v>41</v>
      </c>
      <c r="L1" s="91" t="s">
        <v>42</v>
      </c>
      <c r="M1" s="165" t="s">
        <v>21</v>
      </c>
      <c r="N1" s="165" t="s">
        <v>4</v>
      </c>
      <c r="O1" s="91" t="s">
        <v>43</v>
      </c>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ht="50" customHeight="1" r="2">
      <c r="A2" s="166" t="s">
        <v>2027</v>
      </c>
      <c r="B2" s="167" t="str">
        <f ref="B2:B16" si="37" t="shared">LEFT(A2,2)</f>
        <v>US</v>
      </c>
      <c r="C2" s="167" t="str">
        <f ref="C2:C16" si="38" t="shared">LEFT(A2,(LEN(A2)-3))</f>
        <v xml:space="preserve">US </v>
      </c>
      <c r="D2" s="167" t="str">
        <f ref="D2:D16" si="39" t="shared">RIGHT(A2,3)</f>
        <v>001</v>
      </c>
      <c r="E2" s="168" t="s">
        <v>1891</v>
      </c>
      <c r="F2" s="102"/>
      <c r="G2" s="102"/>
      <c r="H2" s="169" t="s">
        <v>7</v>
      </c>
      <c r="I2" s="170" t="s">
        <v>2028</v>
      </c>
      <c r="J2" s="170" t="s">
        <v>2029</v>
      </c>
      <c r="K2" s="74" t="s">
        <v>2838</v>
      </c>
      <c r="L2" s="171" t="s">
        <v>2839</v>
      </c>
      <c r="M2" s="172">
        <v>1</v>
      </c>
      <c r="N2" s="172" t="s">
        <v>50</v>
      </c>
      <c r="O2" s="173"/>
    </row>
    <row ht="314" customHeight="1" r="3">
      <c r="A3" s="114" t="s">
        <v>2840</v>
      </c>
      <c r="B3" s="167" t="str">
        <f si="37" t="shared"/>
        <v>DE</v>
      </c>
      <c r="C3" s="167" t="str">
        <f si="38" t="shared"/>
        <v xml:space="preserve">DE </v>
      </c>
      <c r="D3" s="167" t="str">
        <f si="39" t="shared"/>
        <v>001</v>
      </c>
      <c r="E3" s="94"/>
      <c r="F3" s="94"/>
      <c r="G3" s="94"/>
      <c r="H3" s="95" t="s">
        <v>7</v>
      </c>
      <c r="I3" s="174" t="s">
        <v>2841</v>
      </c>
      <c r="J3" s="174" t="s">
        <v>2842</v>
      </c>
      <c r="K3" s="94" t="s">
        <v>30</v>
      </c>
      <c r="L3" s="94" t="s">
        <v>1707</v>
      </c>
      <c r="M3" s="103">
        <v>1</v>
      </c>
      <c r="N3" s="103" t="s">
        <v>50</v>
      </c>
      <c r="O3" s="94"/>
    </row>
    <row ht="21.5" customHeight="1" r="4">
      <c r="A4" s="97" t="s">
        <v>2843</v>
      </c>
      <c r="B4" s="167" t="str">
        <f si="37" t="shared"/>
        <v>JP</v>
      </c>
      <c r="C4" s="167" t="str">
        <f si="38" t="shared"/>
        <v xml:space="preserve">JP0 </v>
      </c>
      <c r="D4" s="167" t="str">
        <f si="39" t="shared"/>
        <v>002</v>
      </c>
      <c r="E4" s="99"/>
      <c r="F4" s="99"/>
      <c r="G4" s="99"/>
      <c r="H4" s="100" t="s">
        <v>7</v>
      </c>
      <c r="I4" s="54" t="s">
        <v>2844</v>
      </c>
      <c r="J4" s="48"/>
      <c r="K4" s="94" t="s">
        <v>30</v>
      </c>
      <c r="L4" s="94"/>
      <c r="M4" s="103">
        <v>1</v>
      </c>
      <c r="N4" s="103" t="s">
        <v>50</v>
      </c>
      <c r="O4" s="94"/>
    </row>
    <row ht="20.5" customHeight="1" r="5">
      <c r="A5" s="97" t="s">
        <v>1696</v>
      </c>
      <c r="B5" s="167" t="str">
        <f si="37" t="shared"/>
        <v>US</v>
      </c>
      <c r="C5" s="167" t="str">
        <f si="38" t="shared"/>
        <v xml:space="preserve">US </v>
      </c>
      <c r="D5" s="167" t="str">
        <f si="39" t="shared"/>
        <v>003</v>
      </c>
      <c r="E5" s="98">
        <v>633</v>
      </c>
      <c r="F5" s="99"/>
      <c r="G5" s="100" t="s">
        <v>2845</v>
      </c>
      <c r="H5" s="100" t="s">
        <v>6</v>
      </c>
      <c r="I5" s="54" t="s">
        <v>2846</v>
      </c>
      <c r="J5" s="48"/>
      <c r="K5" s="94" t="s">
        <v>26</v>
      </c>
      <c r="L5" s="94"/>
      <c r="M5" s="103">
        <v>1</v>
      </c>
      <c r="N5" s="103" t="s">
        <v>50</v>
      </c>
      <c r="O5" s="94"/>
    </row>
    <row ht="43.5" customHeight="1" r="6">
      <c r="A6" s="97" t="s">
        <v>2847</v>
      </c>
      <c r="B6" s="167" t="str">
        <f si="37" t="shared"/>
        <v>JP</v>
      </c>
      <c r="C6" s="167" t="str">
        <f si="38" t="shared"/>
        <v xml:space="preserve">JP1 </v>
      </c>
      <c r="D6" s="167" t="str">
        <f si="39" t="shared"/>
        <v>004</v>
      </c>
      <c r="E6" s="98">
        <v>203</v>
      </c>
      <c r="F6" s="99"/>
      <c r="G6" s="100" t="s">
        <v>1823</v>
      </c>
      <c r="H6" s="100" t="s">
        <v>7</v>
      </c>
      <c r="I6" s="54" t="s">
        <v>2848</v>
      </c>
      <c r="J6" s="54" t="s">
        <v>2849</v>
      </c>
      <c r="K6" s="94" t="s">
        <v>26</v>
      </c>
      <c r="L6" s="94" t="s">
        <v>2850</v>
      </c>
      <c r="M6" s="103">
        <v>2</v>
      </c>
      <c r="N6" s="103" t="s">
        <v>50</v>
      </c>
      <c r="O6" s="94" t="s">
        <v>2333</v>
      </c>
    </row>
    <row ht="20.5" customHeight="1" r="7">
      <c r="A7" s="97" t="s">
        <v>2851</v>
      </c>
      <c r="B7" s="167" t="str">
        <f si="37" t="shared"/>
        <v>JP</v>
      </c>
      <c r="C7" s="167" t="str">
        <f si="38" t="shared"/>
        <v xml:space="preserve">JP2 </v>
      </c>
      <c r="D7" s="167" t="str">
        <f si="39" t="shared"/>
        <v>005</v>
      </c>
      <c r="E7" s="98">
        <v>723</v>
      </c>
      <c r="F7" s="99"/>
      <c r="G7" s="100" t="s">
        <v>2852</v>
      </c>
      <c r="H7" s="100" t="s">
        <v>6</v>
      </c>
      <c r="I7" s="54" t="s">
        <v>2853</v>
      </c>
      <c r="J7" s="54" t="s">
        <v>2854</v>
      </c>
      <c r="K7" s="94" t="s">
        <v>26</v>
      </c>
      <c r="L7" s="94"/>
      <c r="M7" s="103">
        <v>1</v>
      </c>
      <c r="N7" s="103" t="s">
        <v>50</v>
      </c>
      <c r="O7" s="94"/>
    </row>
    <row ht="43.5" customHeight="1" r="8">
      <c r="A8" s="97" t="s">
        <v>2855</v>
      </c>
      <c r="B8" s="167" t="str">
        <f si="37" t="shared"/>
        <v>JP</v>
      </c>
      <c r="C8" s="167" t="str">
        <f si="38" t="shared"/>
        <v xml:space="preserve">JP3 </v>
      </c>
      <c r="D8" s="167" t="str">
        <f si="39" t="shared"/>
        <v>006</v>
      </c>
      <c r="E8" s="98">
        <v>723</v>
      </c>
      <c r="F8" s="99"/>
      <c r="G8" s="100" t="s">
        <v>2852</v>
      </c>
      <c r="H8" s="100" t="s">
        <v>8</v>
      </c>
      <c r="I8" s="54" t="s">
        <v>2856</v>
      </c>
      <c r="J8" s="54" t="s">
        <v>2857</v>
      </c>
      <c r="K8" s="94" t="s">
        <v>26</v>
      </c>
      <c r="L8" s="94"/>
      <c r="M8" s="103">
        <v>1</v>
      </c>
      <c r="N8" s="103" t="s">
        <v>50</v>
      </c>
      <c r="O8" s="94" t="s">
        <v>2858</v>
      </c>
    </row>
    <row ht="20.5" customHeight="1" r="9">
      <c r="A9" s="97" t="s">
        <v>2859</v>
      </c>
      <c r="B9" s="167" t="str">
        <f si="37" t="shared"/>
        <v>JP</v>
      </c>
      <c r="C9" s="167" t="str">
        <f si="38" t="shared"/>
        <v xml:space="preserve">JP4 </v>
      </c>
      <c r="D9" s="167" t="str">
        <f si="39" t="shared"/>
        <v>007</v>
      </c>
      <c r="E9" s="98">
        <v>742</v>
      </c>
      <c r="F9" s="99"/>
      <c r="G9" s="100" t="s">
        <v>2860</v>
      </c>
      <c r="H9" s="100" t="s">
        <v>8</v>
      </c>
      <c r="I9" s="54" t="s">
        <v>2861</v>
      </c>
      <c r="J9" s="54" t="s">
        <v>2862</v>
      </c>
      <c r="K9" s="94" t="s">
        <v>26</v>
      </c>
      <c r="L9" s="94"/>
      <c r="M9" s="103">
        <v>1</v>
      </c>
      <c r="N9" s="103" t="s">
        <v>50</v>
      </c>
      <c r="O9" s="94" t="s">
        <v>2858</v>
      </c>
    </row>
    <row ht="20.5" customHeight="1" r="10">
      <c r="A10" s="97" t="s">
        <v>2863</v>
      </c>
      <c r="B10" s="167" t="str">
        <f si="37" t="shared"/>
        <v>JP</v>
      </c>
      <c r="C10" s="167" t="str">
        <f si="38" t="shared"/>
        <v xml:space="preserve">JP5 </v>
      </c>
      <c r="D10" s="167" t="str">
        <f si="39" t="shared"/>
        <v>008</v>
      </c>
      <c r="E10" s="98">
        <v>758</v>
      </c>
      <c r="F10" s="99"/>
      <c r="G10" s="100" t="s">
        <v>2864</v>
      </c>
      <c r="H10" s="100" t="s">
        <v>8</v>
      </c>
      <c r="I10" s="54" t="s">
        <v>2861</v>
      </c>
      <c r="J10" s="54" t="s">
        <v>2857</v>
      </c>
      <c r="K10" s="94" t="s">
        <v>26</v>
      </c>
      <c r="L10" s="94"/>
      <c r="M10" s="103">
        <v>1</v>
      </c>
      <c r="N10" s="103" t="s">
        <v>50</v>
      </c>
      <c r="O10" s="94" t="s">
        <v>2858</v>
      </c>
    </row>
    <row ht="69.5" customHeight="1" r="11">
      <c r="A11" s="97" t="s">
        <v>2865</v>
      </c>
      <c r="B11" s="167" t="str">
        <f si="37" t="shared"/>
        <v>FR</v>
      </c>
      <c r="C11" s="167" t="str">
        <f si="38" t="shared"/>
        <v xml:space="preserve">FR 01 </v>
      </c>
      <c r="D11" s="167" t="str">
        <f si="39" t="shared"/>
        <v>009</v>
      </c>
      <c r="E11" s="100" t="s">
        <v>2866</v>
      </c>
      <c r="F11" s="100" t="s">
        <v>2867</v>
      </c>
      <c r="G11" s="99"/>
      <c r="H11" s="100" t="s">
        <v>7</v>
      </c>
      <c r="I11" s="54" t="s">
        <v>2868</v>
      </c>
      <c r="J11" s="54" t="s">
        <v>2869</v>
      </c>
      <c r="K11" s="94" t="s">
        <v>26</v>
      </c>
      <c r="L11" s="94" t="s">
        <v>2850</v>
      </c>
      <c r="M11" s="103">
        <v>2</v>
      </c>
      <c r="N11" s="103" t="s">
        <v>50</v>
      </c>
      <c r="O11" s="94" t="s">
        <v>2333</v>
      </c>
    </row>
    <row ht="30.5" customHeight="1" r="12">
      <c r="A12" s="97" t="s">
        <v>2870</v>
      </c>
      <c r="B12" s="167" t="str">
        <f si="37" t="shared"/>
        <v>GB</v>
      </c>
      <c r="C12" s="167" t="str">
        <f si="38" t="shared"/>
        <v xml:space="preserve">GB1 </v>
      </c>
      <c r="D12" s="167" t="str">
        <f si="39" t="shared"/>
        <v>010</v>
      </c>
      <c r="E12" s="98">
        <v>200</v>
      </c>
      <c r="F12" s="100" t="s">
        <v>2867</v>
      </c>
      <c r="G12" s="100" t="s">
        <v>2090</v>
      </c>
      <c r="H12" s="100" t="s">
        <v>7</v>
      </c>
      <c r="I12" s="54" t="s">
        <v>2872</v>
      </c>
      <c r="J12" s="54" t="s">
        <v>2873</v>
      </c>
      <c r="K12" s="94" t="s">
        <v>26</v>
      </c>
      <c r="L12" s="94" t="s">
        <v>2850</v>
      </c>
      <c r="M12" s="103">
        <v>2</v>
      </c>
      <c r="N12" s="103" t="s">
        <v>50</v>
      </c>
      <c r="O12" s="94" t="s">
        <v>2333</v>
      </c>
    </row>
    <row ht="23.5" customHeight="1" r="13">
      <c r="A13" s="97" t="s">
        <v>2874</v>
      </c>
      <c r="B13" s="167" t="str">
        <f si="37" t="shared"/>
        <v>FR</v>
      </c>
      <c r="C13" s="167" t="str">
        <f si="38" t="shared"/>
        <v xml:space="preserve">FR 02 </v>
      </c>
      <c r="D13" s="167" t="str">
        <f si="39" t="shared"/>
        <v>011</v>
      </c>
      <c r="E13" s="100" t="s">
        <v>2875</v>
      </c>
      <c r="F13" s="100" t="s">
        <v>2876</v>
      </c>
      <c r="G13" s="100" t="s">
        <v>2877</v>
      </c>
      <c r="H13" s="71" t="s">
        <v>9</v>
      </c>
      <c r="I13" s="54" t="s">
        <v>2878</v>
      </c>
      <c r="J13" s="54" t="s">
        <v>2879</v>
      </c>
      <c r="K13" s="94" t="s">
        <v>26</v>
      </c>
      <c r="L13" s="94"/>
      <c r="M13" s="103">
        <v>1</v>
      </c>
      <c r="N13" s="103" t="s">
        <v>50</v>
      </c>
      <c r="O13" s="94" t="s">
        <v>2858</v>
      </c>
    </row>
    <row ht="23.5" customHeight="1" r="14">
      <c r="A14" s="97" t="s">
        <v>2060</v>
      </c>
      <c r="B14" s="167" t="str">
        <f si="37" t="shared"/>
        <v>US</v>
      </c>
      <c r="C14" s="167" t="str">
        <f si="38" t="shared"/>
        <v xml:space="preserve">US </v>
      </c>
      <c r="D14" s="167" t="str">
        <f si="39" t="shared"/>
        <v>012</v>
      </c>
      <c r="E14" s="98">
        <v>182</v>
      </c>
      <c r="F14" s="100" t="s">
        <v>2880</v>
      </c>
      <c r="G14" s="99"/>
      <c r="H14" s="100" t="s">
        <v>6</v>
      </c>
      <c r="I14" s="54" t="s">
        <v>2881</v>
      </c>
      <c r="J14" s="54" t="s">
        <v>2882</v>
      </c>
      <c r="K14" s="94" t="s">
        <v>26</v>
      </c>
      <c r="L14" s="94"/>
      <c r="M14" s="103">
        <v>1</v>
      </c>
      <c r="N14" s="103" t="s">
        <v>50</v>
      </c>
      <c r="O14" s="94"/>
    </row>
    <row ht="20.5" customHeight="1" r="15">
      <c r="A15" s="97" t="s">
        <v>2064</v>
      </c>
      <c r="B15" s="167" t="str">
        <f si="37" t="shared"/>
        <v>US</v>
      </c>
      <c r="C15" s="167" t="str">
        <f si="38" t="shared"/>
        <v xml:space="preserve">US </v>
      </c>
      <c r="D15" s="167" t="str">
        <f si="39" t="shared"/>
        <v>013</v>
      </c>
      <c r="E15" s="98">
        <v>764</v>
      </c>
      <c r="F15" s="100" t="s">
        <v>2883</v>
      </c>
      <c r="G15" s="100" t="s">
        <v>2107</v>
      </c>
      <c r="H15" s="100" t="s">
        <v>8</v>
      </c>
      <c r="I15" s="54" t="s">
        <v>2884</v>
      </c>
      <c r="J15" s="54" t="s">
        <v>2885</v>
      </c>
      <c r="K15" s="94" t="s">
        <v>26</v>
      </c>
      <c r="L15" s="94"/>
      <c r="M15" s="103">
        <v>1</v>
      </c>
      <c r="N15" s="103" t="s">
        <v>50</v>
      </c>
      <c r="O15" s="94"/>
    </row>
    <row ht="37" customHeight="1" r="16">
      <c r="A16" s="109" t="s">
        <v>2067</v>
      </c>
      <c r="B16" s="175" t="str">
        <f si="37" t="shared"/>
        <v>US</v>
      </c>
      <c r="C16" s="175" t="str">
        <f si="38" t="shared"/>
        <v xml:space="preserve">US </v>
      </c>
      <c r="D16" s="175" t="str">
        <f si="39" t="shared"/>
        <v>014</v>
      </c>
      <c r="E16" s="111">
        <v>203</v>
      </c>
      <c r="F16" s="112" t="s">
        <v>1823</v>
      </c>
      <c r="G16" s="113"/>
      <c r="H16" s="112" t="s">
        <v>8</v>
      </c>
      <c r="I16" s="79" t="s">
        <v>2886</v>
      </c>
      <c r="J16" s="79" t="s">
        <v>2886</v>
      </c>
      <c r="K16" s="94" t="s">
        <v>28</v>
      </c>
      <c r="L16" s="94" t="s">
        <v>2850</v>
      </c>
      <c r="M16" s="103">
        <v>2</v>
      </c>
      <c r="N16" s="103" t="s">
        <v>50</v>
      </c>
      <c r="O16" s="94" t="s">
        <v>2333</v>
      </c>
    </row>
  </sheetData>
  <autoFilter ref="A1:O16"/>
  <printOptions headings="0" gridLines="0" gridLinesSet="0"/>
  <pageMargins left="1" right="1" top="1" bottom="1" header="0.5" footer="0.5"/>
  <pageSetup paperSize="9" orientation="portrait"/>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00">
      <pane state="frozen" topLeftCell="A2" ySplit="1"/>
      <selection activeCell="E2" activeCellId="0" sqref="E2"/>
    </sheetView>
  </sheetViews>
  <sheetFormatPr baseColWidth="10" defaultColWidth="16.33203125" defaultRowHeight="13"/>
  <cols>
    <col customWidth="1" min="1" max="1" style="26" width="12.1640625"/>
    <col customWidth="1" min="2" max="2" style="88" width="5.1640625"/>
    <col customWidth="1" min="3" max="3" style="88" width="8.6640625"/>
    <col customWidth="1" min="4" max="4" style="88" width="6.83203125"/>
    <col customWidth="1" min="5" max="5" style="88" width="7.33203125"/>
    <col customWidth="1" min="6" max="6" style="88" width="7.6640625"/>
    <col customWidth="1" min="7" max="7" style="88" width="9.83203125"/>
    <col customWidth="1" min="8" max="8" style="88" width="4.33203125"/>
    <col customWidth="1" min="9" max="9" style="0" width="48.83203125"/>
    <col customWidth="1" min="10" max="10" style="0" width="65"/>
    <col min="11" max="16384" style="0" width="16.33203125"/>
  </cols>
  <sheetData>
    <row customFormat="1" ht="28" r="1" s="37">
      <c r="A1" s="90" t="s">
        <v>32</v>
      </c>
      <c r="B1" s="90" t="s">
        <v>33</v>
      </c>
      <c r="C1" s="90" t="s">
        <v>34</v>
      </c>
      <c r="D1" s="90" t="s">
        <v>35</v>
      </c>
      <c r="E1" s="90" t="s">
        <v>36</v>
      </c>
      <c r="F1" s="90" t="s">
        <v>37</v>
      </c>
      <c r="G1" s="90" t="s">
        <v>38</v>
      </c>
      <c r="H1" s="90" t="s">
        <v>3</v>
      </c>
      <c r="I1" s="89" t="s">
        <v>39</v>
      </c>
      <c r="J1" s="89" t="s">
        <v>40</v>
      </c>
      <c r="K1" s="89" t="s">
        <v>41</v>
      </c>
      <c r="L1" s="91" t="s">
        <v>42</v>
      </c>
      <c r="M1" s="91" t="s">
        <v>21</v>
      </c>
      <c r="N1" s="91" t="s">
        <v>4</v>
      </c>
      <c r="O1" s="91" t="s">
        <v>43</v>
      </c>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row>
    <row ht="26" r="2">
      <c r="A2" s="176" t="s">
        <v>2887</v>
      </c>
      <c r="B2" s="177" t="s">
        <v>94</v>
      </c>
      <c r="C2" s="178" t="s">
        <v>1601</v>
      </c>
      <c r="D2" s="178" t="s">
        <v>1658</v>
      </c>
      <c r="E2" s="179">
        <v>1827</v>
      </c>
      <c r="F2" s="180"/>
      <c r="G2" s="180"/>
      <c r="H2" s="181" t="s">
        <v>6</v>
      </c>
      <c r="I2" s="181" t="s">
        <v>1603</v>
      </c>
      <c r="J2" s="181" t="s">
        <v>1604</v>
      </c>
      <c r="K2" s="182" t="s">
        <v>2888</v>
      </c>
      <c r="L2" s="182" t="s">
        <v>2889</v>
      </c>
      <c r="M2" s="182" t="s">
        <v>1690</v>
      </c>
      <c r="N2" s="182" t="s">
        <v>50</v>
      </c>
      <c r="O2" s="183"/>
    </row>
    <row ht="221" r="3">
      <c r="A3" s="184" t="s">
        <v>2890</v>
      </c>
      <c r="B3" s="185" t="s">
        <v>94</v>
      </c>
      <c r="C3" s="186" t="s">
        <v>1608</v>
      </c>
      <c r="D3" s="186" t="s">
        <v>1634</v>
      </c>
      <c r="E3" s="187">
        <v>1829</v>
      </c>
      <c r="F3" s="188"/>
      <c r="G3" s="188"/>
      <c r="H3" s="189" t="s">
        <v>8</v>
      </c>
      <c r="I3" s="189" t="s">
        <v>1610</v>
      </c>
      <c r="J3" s="189" t="s">
        <v>1611</v>
      </c>
      <c r="K3" s="188" t="s">
        <v>2888</v>
      </c>
      <c r="L3" s="188" t="s">
        <v>2891</v>
      </c>
      <c r="M3" s="188">
        <v>1</v>
      </c>
      <c r="N3" s="188" t="s">
        <v>50</v>
      </c>
      <c r="O3" s="188"/>
    </row>
    <row ht="156" r="4">
      <c r="A4" s="190" t="s">
        <v>2892</v>
      </c>
      <c r="B4" s="185" t="s">
        <v>73</v>
      </c>
      <c r="C4" s="186" t="s">
        <v>74</v>
      </c>
      <c r="D4" s="186" t="s">
        <v>1640</v>
      </c>
      <c r="E4" s="188"/>
      <c r="F4" s="188"/>
      <c r="G4" s="188"/>
      <c r="H4" s="191" t="s">
        <v>7</v>
      </c>
      <c r="I4" s="191" t="s">
        <v>2893</v>
      </c>
      <c r="J4" s="191" t="s">
        <v>2894</v>
      </c>
      <c r="K4" s="188" t="s">
        <v>26</v>
      </c>
      <c r="L4" s="188" t="s">
        <v>2895</v>
      </c>
      <c r="M4" s="188">
        <v>2</v>
      </c>
      <c r="N4" s="188" t="s">
        <v>50</v>
      </c>
      <c r="O4" s="188" t="s">
        <v>2896</v>
      </c>
    </row>
    <row ht="368" r="5">
      <c r="A5" s="190" t="s">
        <v>2897</v>
      </c>
      <c r="B5" s="185" t="s">
        <v>73</v>
      </c>
      <c r="C5" s="186" t="s">
        <v>74</v>
      </c>
      <c r="D5" s="186" t="s">
        <v>1664</v>
      </c>
      <c r="E5" s="188"/>
      <c r="F5" s="188"/>
      <c r="G5" s="188"/>
      <c r="H5" s="188" t="s">
        <v>9</v>
      </c>
      <c r="I5" s="189" t="s">
        <v>1670</v>
      </c>
      <c r="J5" s="189" t="s">
        <v>2898</v>
      </c>
      <c r="K5" s="188" t="s">
        <v>30</v>
      </c>
      <c r="L5" s="188" t="s">
        <v>2899</v>
      </c>
      <c r="M5" s="188">
        <v>1</v>
      </c>
      <c r="N5" s="188" t="s">
        <v>50</v>
      </c>
      <c r="O5" s="188" t="s">
        <v>2564</v>
      </c>
      <c r="P5" s="192"/>
    </row>
    <row ht="39" r="6">
      <c r="A6" s="184" t="s">
        <v>2900</v>
      </c>
      <c r="B6" s="185" t="s">
        <v>882</v>
      </c>
      <c r="C6" s="186" t="s">
        <v>1674</v>
      </c>
      <c r="D6" s="186" t="s">
        <v>1597</v>
      </c>
      <c r="E6" s="188"/>
      <c r="F6" s="188"/>
      <c r="G6" s="188"/>
      <c r="H6" s="189" t="s">
        <v>7</v>
      </c>
      <c r="I6" s="189" t="s">
        <v>2901</v>
      </c>
      <c r="J6" s="193"/>
      <c r="K6" s="188" t="s">
        <v>30</v>
      </c>
      <c r="L6" s="188"/>
      <c r="M6" s="188">
        <v>2</v>
      </c>
      <c r="N6" s="188" t="s">
        <v>50</v>
      </c>
      <c r="O6" s="188"/>
    </row>
    <row ht="284" r="7">
      <c r="A7" s="184" t="s">
        <v>2902</v>
      </c>
      <c r="B7" s="185" t="s">
        <v>882</v>
      </c>
      <c r="C7" s="186" t="s">
        <v>883</v>
      </c>
      <c r="D7" s="186" t="s">
        <v>1615</v>
      </c>
      <c r="E7" s="188"/>
      <c r="F7" s="188"/>
      <c r="G7" s="188"/>
      <c r="H7" s="189" t="s">
        <v>8</v>
      </c>
      <c r="I7" s="189" t="s">
        <v>2086</v>
      </c>
      <c r="J7" s="189" t="s">
        <v>2903</v>
      </c>
      <c r="K7" s="188" t="s">
        <v>26</v>
      </c>
      <c r="L7" s="188" t="s">
        <v>2904</v>
      </c>
      <c r="M7" s="188">
        <v>2</v>
      </c>
      <c r="N7" s="188" t="s">
        <v>50</v>
      </c>
      <c r="O7" s="188"/>
    </row>
    <row ht="104" r="8">
      <c r="A8" s="184" t="s">
        <v>2905</v>
      </c>
      <c r="B8" s="185" t="s">
        <v>882</v>
      </c>
      <c r="C8" s="186" t="s">
        <v>2906</v>
      </c>
      <c r="D8" s="186" t="s">
        <v>1602</v>
      </c>
      <c r="E8" s="189" t="s">
        <v>2907</v>
      </c>
      <c r="F8" s="188"/>
      <c r="G8" s="188"/>
      <c r="H8" s="189" t="s">
        <v>2908</v>
      </c>
      <c r="I8" s="189" t="s">
        <v>2909</v>
      </c>
      <c r="J8" s="189" t="s">
        <v>2909</v>
      </c>
      <c r="K8" s="188" t="s">
        <v>27</v>
      </c>
      <c r="L8" s="188" t="s">
        <v>2910</v>
      </c>
      <c r="M8" s="188">
        <v>2</v>
      </c>
      <c r="N8" s="188" t="s">
        <v>50</v>
      </c>
      <c r="O8" s="188"/>
    </row>
    <row ht="65" r="9">
      <c r="A9" s="184" t="s">
        <v>2911</v>
      </c>
      <c r="B9" s="185" t="s">
        <v>882</v>
      </c>
      <c r="C9" s="186" t="s">
        <v>2912</v>
      </c>
      <c r="D9" s="186" t="s">
        <v>1609</v>
      </c>
      <c r="E9" s="189" t="s">
        <v>2913</v>
      </c>
      <c r="F9" s="188"/>
      <c r="G9" s="188"/>
      <c r="H9" s="189" t="s">
        <v>2914</v>
      </c>
      <c r="I9" s="189" t="s">
        <v>2915</v>
      </c>
      <c r="J9" s="189" t="s">
        <v>2915</v>
      </c>
      <c r="K9" s="189" t="s">
        <v>26</v>
      </c>
      <c r="L9" s="188" t="s">
        <v>2916</v>
      </c>
      <c r="M9" s="188">
        <v>2</v>
      </c>
      <c r="N9" s="188" t="s">
        <v>50</v>
      </c>
      <c r="O9" s="188" t="s">
        <v>2917</v>
      </c>
    </row>
    <row ht="78" r="10">
      <c r="A10" s="184" t="s">
        <v>2918</v>
      </c>
      <c r="B10" s="185" t="s">
        <v>882</v>
      </c>
      <c r="C10" s="186" t="s">
        <v>2919</v>
      </c>
      <c r="D10" s="186" t="s">
        <v>1669</v>
      </c>
      <c r="E10" s="189" t="s">
        <v>2920</v>
      </c>
      <c r="F10" s="188"/>
      <c r="G10" s="188"/>
      <c r="H10" s="189" t="s">
        <v>2908</v>
      </c>
      <c r="I10" s="189" t="s">
        <v>2921</v>
      </c>
      <c r="J10" s="189" t="s">
        <v>2922</v>
      </c>
      <c r="K10" s="189" t="s">
        <v>26</v>
      </c>
      <c r="L10" s="188" t="s">
        <v>2923</v>
      </c>
      <c r="M10" s="188">
        <v>2</v>
      </c>
      <c r="N10" s="188" t="s">
        <v>50</v>
      </c>
      <c r="O10" s="188" t="s">
        <v>2917</v>
      </c>
    </row>
    <row ht="26" r="11">
      <c r="A11" s="184" t="s">
        <v>2924</v>
      </c>
      <c r="B11" s="185" t="s">
        <v>94</v>
      </c>
      <c r="C11" s="186" t="s">
        <v>1620</v>
      </c>
      <c r="D11" s="186" t="s">
        <v>1675</v>
      </c>
      <c r="E11" s="187">
        <v>4091</v>
      </c>
      <c r="F11" s="188"/>
      <c r="G11" s="189" t="s">
        <v>1622</v>
      </c>
      <c r="H11" s="189" t="s">
        <v>7</v>
      </c>
      <c r="I11" s="189" t="s">
        <v>1623</v>
      </c>
      <c r="J11" s="189" t="s">
        <v>1624</v>
      </c>
      <c r="K11" s="188" t="s">
        <v>2888</v>
      </c>
      <c r="L11" s="188" t="s">
        <v>2925</v>
      </c>
      <c r="M11" s="188">
        <v>1</v>
      </c>
      <c r="N11" s="188" t="s">
        <v>50</v>
      </c>
      <c r="O11" s="188"/>
    </row>
    <row ht="91" r="12">
      <c r="A12" s="184" t="s">
        <v>2926</v>
      </c>
      <c r="B12" s="185" t="s">
        <v>45</v>
      </c>
      <c r="C12" s="186" t="s">
        <v>1657</v>
      </c>
      <c r="D12" s="186" t="s">
        <v>1646</v>
      </c>
      <c r="E12" s="187">
        <v>364</v>
      </c>
      <c r="F12" s="187">
        <v>1</v>
      </c>
      <c r="G12" s="188"/>
      <c r="H12" s="189" t="s">
        <v>8</v>
      </c>
      <c r="I12" s="191" t="s">
        <v>2927</v>
      </c>
      <c r="J12" s="189" t="s">
        <v>2928</v>
      </c>
      <c r="K12" s="188" t="s">
        <v>26</v>
      </c>
      <c r="L12" s="188"/>
      <c r="M12" s="188">
        <v>2</v>
      </c>
      <c r="N12" s="188" t="s">
        <v>50</v>
      </c>
      <c r="O12" s="188" t="s">
        <v>2929</v>
      </c>
    </row>
    <row ht="78" r="13">
      <c r="A13" s="184" t="s">
        <v>2930</v>
      </c>
      <c r="B13" s="185" t="s">
        <v>94</v>
      </c>
      <c r="C13" s="186" t="s">
        <v>95</v>
      </c>
      <c r="D13" s="186" t="s">
        <v>2061</v>
      </c>
      <c r="E13" s="187">
        <v>547</v>
      </c>
      <c r="F13" s="187">
        <v>3.1000000000000001</v>
      </c>
      <c r="G13" s="188"/>
      <c r="H13" s="189" t="s">
        <v>8</v>
      </c>
      <c r="I13" s="189" t="s">
        <v>97</v>
      </c>
      <c r="J13" s="189" t="s">
        <v>98</v>
      </c>
      <c r="K13" s="188" t="s">
        <v>2888</v>
      </c>
      <c r="L13" s="188" t="s">
        <v>2931</v>
      </c>
      <c r="M13" s="188">
        <v>2</v>
      </c>
      <c r="N13" s="188" t="s">
        <v>50</v>
      </c>
      <c r="O13" s="188" t="s">
        <v>100</v>
      </c>
    </row>
    <row ht="104" r="14">
      <c r="A14" s="184" t="s">
        <v>2932</v>
      </c>
      <c r="B14" s="185" t="s">
        <v>94</v>
      </c>
      <c r="C14" s="186" t="s">
        <v>102</v>
      </c>
      <c r="D14" s="186" t="s">
        <v>1621</v>
      </c>
      <c r="E14" s="187">
        <v>547</v>
      </c>
      <c r="F14" s="187">
        <v>3.1000000000000001</v>
      </c>
      <c r="G14" s="188"/>
      <c r="H14" s="189" t="s">
        <v>8</v>
      </c>
      <c r="I14" s="189" t="s">
        <v>104</v>
      </c>
      <c r="J14" s="189" t="s">
        <v>105</v>
      </c>
      <c r="K14" s="188" t="s">
        <v>2888</v>
      </c>
      <c r="L14" s="188" t="s">
        <v>2933</v>
      </c>
      <c r="M14" s="188">
        <v>2</v>
      </c>
      <c r="N14" s="188" t="s">
        <v>50</v>
      </c>
      <c r="O14" s="188" t="s">
        <v>92</v>
      </c>
    </row>
    <row ht="78" r="15">
      <c r="A15" s="184" t="s">
        <v>2934</v>
      </c>
      <c r="B15" s="185" t="s">
        <v>94</v>
      </c>
      <c r="C15" s="186" t="s">
        <v>178</v>
      </c>
      <c r="D15" s="186" t="s">
        <v>1628</v>
      </c>
      <c r="E15" s="187">
        <v>1348</v>
      </c>
      <c r="F15" s="187">
        <v>3.1589999999999998</v>
      </c>
      <c r="G15" s="188"/>
      <c r="H15" s="189" t="s">
        <v>8</v>
      </c>
      <c r="I15" s="189" t="s">
        <v>180</v>
      </c>
      <c r="J15" s="189" t="s">
        <v>181</v>
      </c>
      <c r="K15" s="188" t="s">
        <v>2888</v>
      </c>
      <c r="L15" s="188" t="s">
        <v>2935</v>
      </c>
      <c r="M15" s="188">
        <v>2</v>
      </c>
      <c r="N15" s="188" t="s">
        <v>50</v>
      </c>
      <c r="O15" s="188" t="s">
        <v>100</v>
      </c>
    </row>
    <row ht="39" r="16">
      <c r="A16" s="184" t="s">
        <v>2936</v>
      </c>
      <c r="B16" s="185" t="s">
        <v>94</v>
      </c>
      <c r="C16" s="186" t="s">
        <v>184</v>
      </c>
      <c r="D16" s="186" t="s">
        <v>47</v>
      </c>
      <c r="E16" s="187">
        <v>1348</v>
      </c>
      <c r="F16" s="187">
        <v>3.1589999999999998</v>
      </c>
      <c r="G16" s="188"/>
      <c r="H16" s="189" t="s">
        <v>8</v>
      </c>
      <c r="I16" s="189" t="s">
        <v>186</v>
      </c>
      <c r="J16" s="189" t="s">
        <v>187</v>
      </c>
      <c r="K16" s="188" t="s">
        <v>2888</v>
      </c>
      <c r="L16" s="188" t="s">
        <v>2937</v>
      </c>
      <c r="M16" s="188">
        <v>2</v>
      </c>
      <c r="N16" s="188" t="s">
        <v>50</v>
      </c>
      <c r="O16" s="188" t="s">
        <v>189</v>
      </c>
    </row>
    <row ht="26" r="17">
      <c r="A17" s="184" t="s">
        <v>2938</v>
      </c>
      <c r="B17" s="185" t="s">
        <v>94</v>
      </c>
      <c r="C17" s="186" t="s">
        <v>268</v>
      </c>
      <c r="D17" s="186" t="s">
        <v>55</v>
      </c>
      <c r="E17" s="187">
        <v>880</v>
      </c>
      <c r="F17" s="187">
        <v>3.7400000000000002</v>
      </c>
      <c r="G17" s="188"/>
      <c r="H17" s="189" t="s">
        <v>8</v>
      </c>
      <c r="I17" s="189" t="s">
        <v>270</v>
      </c>
      <c r="J17" s="189" t="s">
        <v>271</v>
      </c>
      <c r="K17" s="188" t="s">
        <v>2888</v>
      </c>
      <c r="L17" s="188" t="s">
        <v>2939</v>
      </c>
      <c r="M17" s="188">
        <v>2</v>
      </c>
      <c r="N17" s="188" t="s">
        <v>50</v>
      </c>
      <c r="O17" s="194" t="s">
        <v>189</v>
      </c>
    </row>
    <row ht="52" r="18">
      <c r="A18" s="184" t="s">
        <v>2940</v>
      </c>
      <c r="B18" s="185" t="s">
        <v>94</v>
      </c>
      <c r="C18" s="186" t="s">
        <v>340</v>
      </c>
      <c r="D18" s="186" t="s">
        <v>60</v>
      </c>
      <c r="E18" s="187">
        <v>1035</v>
      </c>
      <c r="F18" s="187">
        <v>3.96</v>
      </c>
      <c r="G18" s="188"/>
      <c r="H18" s="189" t="s">
        <v>8</v>
      </c>
      <c r="I18" s="189" t="s">
        <v>342</v>
      </c>
      <c r="J18" s="189" t="s">
        <v>343</v>
      </c>
      <c r="K18" s="188" t="s">
        <v>2888</v>
      </c>
      <c r="L18" s="188" t="s">
        <v>2941</v>
      </c>
      <c r="M18" s="188">
        <v>2</v>
      </c>
      <c r="N18" s="188" t="s">
        <v>50</v>
      </c>
      <c r="O18" s="194" t="s">
        <v>92</v>
      </c>
    </row>
    <row ht="39" r="19">
      <c r="A19" s="184" t="s">
        <v>2942</v>
      </c>
      <c r="B19" s="185" t="s">
        <v>882</v>
      </c>
      <c r="C19" s="186" t="s">
        <v>1806</v>
      </c>
      <c r="D19" s="186" t="s">
        <v>67</v>
      </c>
      <c r="E19" s="187">
        <v>388</v>
      </c>
      <c r="F19" s="187">
        <v>5</v>
      </c>
      <c r="G19" s="188"/>
      <c r="H19" s="189" t="s">
        <v>2943</v>
      </c>
      <c r="I19" s="189" t="s">
        <v>2944</v>
      </c>
      <c r="J19" s="189" t="s">
        <v>2945</v>
      </c>
      <c r="K19" s="189" t="s">
        <v>26</v>
      </c>
      <c r="L19" s="188"/>
      <c r="M19" s="188">
        <v>2</v>
      </c>
      <c r="N19" s="188" t="s">
        <v>50</v>
      </c>
      <c r="O19" s="188" t="s">
        <v>2564</v>
      </c>
    </row>
    <row ht="39" r="20">
      <c r="A20" s="184" t="s">
        <v>2946</v>
      </c>
      <c r="B20" s="185" t="s">
        <v>882</v>
      </c>
      <c r="C20" s="186" t="s">
        <v>1810</v>
      </c>
      <c r="D20" s="186" t="s">
        <v>75</v>
      </c>
      <c r="E20" s="187">
        <v>389</v>
      </c>
      <c r="F20" s="187">
        <v>5</v>
      </c>
      <c r="G20" s="188"/>
      <c r="H20" s="189" t="s">
        <v>2943</v>
      </c>
      <c r="I20" s="189" t="s">
        <v>2947</v>
      </c>
      <c r="J20" s="189" t="s">
        <v>2948</v>
      </c>
      <c r="K20" s="189" t="s">
        <v>26</v>
      </c>
      <c r="L20" s="189"/>
      <c r="M20" s="189" t="s">
        <v>1690</v>
      </c>
      <c r="N20" s="189" t="s">
        <v>50</v>
      </c>
      <c r="O20" s="188" t="s">
        <v>2564</v>
      </c>
    </row>
    <row ht="26" r="21">
      <c r="A21" s="184" t="s">
        <v>2949</v>
      </c>
      <c r="B21" s="185" t="s">
        <v>94</v>
      </c>
      <c r="C21" s="186" t="s">
        <v>673</v>
      </c>
      <c r="D21" s="186" t="s">
        <v>81</v>
      </c>
      <c r="E21" s="189" t="s">
        <v>675</v>
      </c>
      <c r="F21" s="189" t="s">
        <v>657</v>
      </c>
      <c r="G21" s="189" t="s">
        <v>676</v>
      </c>
      <c r="H21" s="189" t="s">
        <v>7</v>
      </c>
      <c r="I21" s="189" t="s">
        <v>677</v>
      </c>
      <c r="J21" s="189" t="s">
        <v>678</v>
      </c>
      <c r="K21" s="188" t="s">
        <v>2888</v>
      </c>
      <c r="L21" s="188" t="s">
        <v>2950</v>
      </c>
      <c r="M21" s="188">
        <v>2</v>
      </c>
      <c r="N21" s="188" t="s">
        <v>50</v>
      </c>
      <c r="O21" s="188"/>
    </row>
    <row ht="26" r="22">
      <c r="A22" s="184" t="s">
        <v>2951</v>
      </c>
      <c r="B22" s="185" t="s">
        <v>94</v>
      </c>
      <c r="C22" s="186" t="s">
        <v>713</v>
      </c>
      <c r="D22" s="186" t="s">
        <v>87</v>
      </c>
      <c r="E22" s="189" t="s">
        <v>715</v>
      </c>
      <c r="F22" s="189" t="s">
        <v>696</v>
      </c>
      <c r="G22" s="189" t="s">
        <v>437</v>
      </c>
      <c r="H22" s="189" t="s">
        <v>7</v>
      </c>
      <c r="I22" s="189" t="s">
        <v>716</v>
      </c>
      <c r="J22" s="189" t="s">
        <v>717</v>
      </c>
      <c r="K22" s="188" t="s">
        <v>2888</v>
      </c>
      <c r="L22" s="188" t="s">
        <v>2952</v>
      </c>
      <c r="M22" s="188">
        <v>2</v>
      </c>
      <c r="N22" s="188" t="s">
        <v>50</v>
      </c>
      <c r="O22" s="188"/>
    </row>
    <row ht="26" r="23">
      <c r="A23" s="184" t="s">
        <v>2953</v>
      </c>
      <c r="B23" s="185" t="s">
        <v>94</v>
      </c>
      <c r="C23" s="186" t="s">
        <v>739</v>
      </c>
      <c r="D23" s="186" t="s">
        <v>96</v>
      </c>
      <c r="E23" s="187">
        <v>1750</v>
      </c>
      <c r="F23" s="189" t="s">
        <v>728</v>
      </c>
      <c r="G23" s="188"/>
      <c r="H23" s="189" t="s">
        <v>6</v>
      </c>
      <c r="I23" s="189" t="s">
        <v>741</v>
      </c>
      <c r="J23" s="189" t="s">
        <v>742</v>
      </c>
      <c r="K23" s="188" t="s">
        <v>2888</v>
      </c>
      <c r="L23" s="188" t="s">
        <v>2954</v>
      </c>
      <c r="M23" s="189" t="s">
        <v>1690</v>
      </c>
      <c r="N23" s="189" t="s">
        <v>50</v>
      </c>
      <c r="O23" s="188"/>
    </row>
    <row ht="52" r="24">
      <c r="A24" s="184" t="s">
        <v>2955</v>
      </c>
      <c r="B24" s="185" t="s">
        <v>94</v>
      </c>
      <c r="C24" s="186" t="s">
        <v>744</v>
      </c>
      <c r="D24" s="186" t="s">
        <v>103</v>
      </c>
      <c r="E24" s="187">
        <v>1750</v>
      </c>
      <c r="F24" s="189" t="s">
        <v>728</v>
      </c>
      <c r="G24" s="188"/>
      <c r="H24" s="189" t="s">
        <v>8</v>
      </c>
      <c r="I24" s="189" t="s">
        <v>746</v>
      </c>
      <c r="J24" s="189" t="s">
        <v>747</v>
      </c>
      <c r="K24" s="188" t="s">
        <v>2888</v>
      </c>
      <c r="L24" s="188" t="s">
        <v>2956</v>
      </c>
      <c r="M24" s="188">
        <v>2</v>
      </c>
      <c r="N24" s="189" t="s">
        <v>50</v>
      </c>
      <c r="O24" s="194" t="s">
        <v>189</v>
      </c>
    </row>
    <row r="25">
      <c r="A25" s="184" t="s">
        <v>2957</v>
      </c>
      <c r="B25" s="185" t="s">
        <v>94</v>
      </c>
      <c r="C25" s="186" t="s">
        <v>774</v>
      </c>
      <c r="D25" s="186" t="s">
        <v>110</v>
      </c>
      <c r="E25" s="187">
        <v>1823</v>
      </c>
      <c r="F25" s="189" t="s">
        <v>770</v>
      </c>
      <c r="G25" s="188"/>
      <c r="H25" s="189" t="s">
        <v>6</v>
      </c>
      <c r="I25" s="189" t="s">
        <v>776</v>
      </c>
      <c r="J25" s="189" t="s">
        <v>777</v>
      </c>
      <c r="K25" s="188" t="s">
        <v>2888</v>
      </c>
      <c r="L25" s="188" t="s">
        <v>2958</v>
      </c>
      <c r="M25" s="189" t="s">
        <v>1690</v>
      </c>
      <c r="N25" s="189" t="s">
        <v>50</v>
      </c>
      <c r="O25" s="188"/>
    </row>
    <row ht="182" r="26">
      <c r="A26" s="184" t="s">
        <v>2959</v>
      </c>
      <c r="B26" s="185" t="s">
        <v>94</v>
      </c>
      <c r="C26" s="186" t="s">
        <v>780</v>
      </c>
      <c r="D26" s="186" t="s">
        <v>124</v>
      </c>
      <c r="E26" s="187">
        <v>1823</v>
      </c>
      <c r="F26" s="189" t="s">
        <v>770</v>
      </c>
      <c r="G26" s="188"/>
      <c r="H26" s="189" t="s">
        <v>8</v>
      </c>
      <c r="I26" s="189" t="s">
        <v>782</v>
      </c>
      <c r="J26" s="189" t="s">
        <v>783</v>
      </c>
      <c r="K26" s="188" t="s">
        <v>2888</v>
      </c>
      <c r="L26" s="188" t="s">
        <v>2960</v>
      </c>
      <c r="M26" s="188">
        <v>2</v>
      </c>
      <c r="N26" s="188" t="s">
        <v>50</v>
      </c>
      <c r="O26" s="194" t="s">
        <v>189</v>
      </c>
    </row>
    <row ht="117" r="27">
      <c r="A27" s="184" t="s">
        <v>2961</v>
      </c>
      <c r="B27" s="185" t="s">
        <v>94</v>
      </c>
      <c r="C27" s="186" t="s">
        <v>799</v>
      </c>
      <c r="D27" s="186" t="s">
        <v>1814</v>
      </c>
      <c r="E27" s="187">
        <v>1824</v>
      </c>
      <c r="F27" s="189" t="s">
        <v>770</v>
      </c>
      <c r="G27" s="188"/>
      <c r="H27" s="189" t="s">
        <v>6</v>
      </c>
      <c r="I27" s="189" t="s">
        <v>801</v>
      </c>
      <c r="J27" s="189" t="s">
        <v>802</v>
      </c>
      <c r="K27" s="188" t="s">
        <v>2888</v>
      </c>
      <c r="L27" s="188" t="s">
        <v>2962</v>
      </c>
      <c r="M27" s="188">
        <v>2</v>
      </c>
      <c r="N27" s="188" t="s">
        <v>50</v>
      </c>
      <c r="O27" s="188" t="s">
        <v>189</v>
      </c>
    </row>
    <row ht="52" r="28">
      <c r="A28" s="184" t="s">
        <v>2963</v>
      </c>
      <c r="B28" s="185" t="s">
        <v>45</v>
      </c>
      <c r="C28" s="186" t="s">
        <v>46</v>
      </c>
      <c r="D28" s="186" t="s">
        <v>131</v>
      </c>
      <c r="E28" s="187">
        <v>538</v>
      </c>
      <c r="F28" s="189" t="s">
        <v>2964</v>
      </c>
      <c r="G28" s="188"/>
      <c r="H28" s="189" t="s">
        <v>8</v>
      </c>
      <c r="I28" s="191" t="s">
        <v>2965</v>
      </c>
      <c r="J28" s="189" t="s">
        <v>2966</v>
      </c>
      <c r="K28" s="188" t="s">
        <v>26</v>
      </c>
      <c r="L28" s="188" t="s">
        <v>2967</v>
      </c>
      <c r="M28" s="188">
        <v>2</v>
      </c>
      <c r="N28" s="188" t="s">
        <v>50</v>
      </c>
      <c r="O28" s="188" t="s">
        <v>2917</v>
      </c>
    </row>
    <row ht="26" r="29">
      <c r="A29" s="184" t="s">
        <v>2118</v>
      </c>
      <c r="B29" s="185" t="s">
        <v>53</v>
      </c>
      <c r="C29" s="186" t="s">
        <v>1693</v>
      </c>
      <c r="D29" s="186" t="s">
        <v>135</v>
      </c>
      <c r="E29" s="187">
        <v>536</v>
      </c>
      <c r="F29" s="189" t="s">
        <v>2964</v>
      </c>
      <c r="G29" s="188"/>
      <c r="H29" s="189" t="s">
        <v>6</v>
      </c>
      <c r="I29" s="189" t="s">
        <v>2968</v>
      </c>
      <c r="J29" s="189" t="s">
        <v>2969</v>
      </c>
      <c r="K29" s="189" t="s">
        <v>26</v>
      </c>
      <c r="L29" s="189" t="s">
        <v>2970</v>
      </c>
      <c r="M29" s="189" t="s">
        <v>1690</v>
      </c>
      <c r="N29" s="189" t="s">
        <v>50</v>
      </c>
      <c r="O29" s="188"/>
    </row>
    <row ht="26" r="30">
      <c r="A30" s="195" t="s">
        <v>2971</v>
      </c>
      <c r="B30" s="185" t="s">
        <v>2972</v>
      </c>
      <c r="C30" s="186" t="s">
        <v>2973</v>
      </c>
      <c r="D30" s="186" t="s">
        <v>2972</v>
      </c>
      <c r="E30" s="187">
        <v>794</v>
      </c>
      <c r="F30" s="187">
        <v>7.04</v>
      </c>
      <c r="G30" s="188"/>
      <c r="H30" s="189" t="s">
        <v>6</v>
      </c>
      <c r="I30" s="189" t="s">
        <v>2974</v>
      </c>
      <c r="J30" s="189" t="s">
        <v>2975</v>
      </c>
      <c r="K30" s="189" t="s">
        <v>26</v>
      </c>
      <c r="L30" s="189"/>
      <c r="M30" s="189" t="s">
        <v>1690</v>
      </c>
      <c r="N30" s="189" t="s">
        <v>50</v>
      </c>
      <c r="O30" s="188" t="s">
        <v>2564</v>
      </c>
    </row>
    <row ht="39" r="31">
      <c r="A31" s="195" t="s">
        <v>2976</v>
      </c>
      <c r="B31" s="185" t="s">
        <v>2977</v>
      </c>
      <c r="C31" s="186" t="s">
        <v>2973</v>
      </c>
      <c r="D31" s="186" t="s">
        <v>2977</v>
      </c>
      <c r="E31" s="187">
        <v>806</v>
      </c>
      <c r="F31" s="189" t="s">
        <v>1760</v>
      </c>
      <c r="G31" s="188"/>
      <c r="H31" s="189" t="s">
        <v>6</v>
      </c>
      <c r="I31" s="189" t="s">
        <v>2978</v>
      </c>
      <c r="J31" s="189" t="s">
        <v>2979</v>
      </c>
      <c r="K31" s="189" t="s">
        <v>26</v>
      </c>
      <c r="L31" s="189"/>
      <c r="M31" s="189" t="s">
        <v>1690</v>
      </c>
      <c r="N31" s="189" t="s">
        <v>50</v>
      </c>
      <c r="O31" s="188" t="s">
        <v>2564</v>
      </c>
    </row>
    <row ht="26" r="32">
      <c r="A32" s="184" t="s">
        <v>2658</v>
      </c>
      <c r="B32" s="185" t="s">
        <v>53</v>
      </c>
      <c r="C32" s="186" t="s">
        <v>1693</v>
      </c>
      <c r="D32" s="186" t="s">
        <v>159</v>
      </c>
      <c r="E32" s="187">
        <v>948</v>
      </c>
      <c r="F32" s="189" t="s">
        <v>2980</v>
      </c>
      <c r="G32" s="188"/>
      <c r="H32" s="189" t="s">
        <v>6</v>
      </c>
      <c r="I32" s="189" t="s">
        <v>2981</v>
      </c>
      <c r="J32" s="189" t="s">
        <v>2982</v>
      </c>
      <c r="K32" s="189" t="s">
        <v>26</v>
      </c>
      <c r="L32" s="189" t="s">
        <v>2970</v>
      </c>
      <c r="M32" s="189" t="s">
        <v>1690</v>
      </c>
      <c r="N32" s="189" t="s">
        <v>50</v>
      </c>
      <c r="O32" s="188"/>
    </row>
    <row ht="117" r="33">
      <c r="A33" s="184" t="s">
        <v>2983</v>
      </c>
      <c r="B33" s="185" t="s">
        <v>94</v>
      </c>
      <c r="C33" s="186" t="s">
        <v>889</v>
      </c>
      <c r="D33" s="186" t="s">
        <v>154</v>
      </c>
      <c r="E33" s="189" t="s">
        <v>891</v>
      </c>
      <c r="F33" s="189" t="s">
        <v>853</v>
      </c>
      <c r="G33" s="188"/>
      <c r="H33" s="189" t="s">
        <v>8</v>
      </c>
      <c r="I33" s="189" t="s">
        <v>892</v>
      </c>
      <c r="J33" s="189" t="s">
        <v>2984</v>
      </c>
      <c r="K33" s="188" t="s">
        <v>2888</v>
      </c>
      <c r="L33" s="188" t="s">
        <v>2985</v>
      </c>
      <c r="M33" s="188">
        <v>2</v>
      </c>
      <c r="N33" s="188" t="s">
        <v>50</v>
      </c>
      <c r="O33" s="188"/>
    </row>
    <row r="34">
      <c r="A34" s="184" t="s">
        <v>2986</v>
      </c>
      <c r="B34" s="185" t="s">
        <v>94</v>
      </c>
      <c r="C34" s="186" t="s">
        <v>870</v>
      </c>
      <c r="D34" s="186" t="s">
        <v>164</v>
      </c>
      <c r="E34" s="187">
        <v>2062</v>
      </c>
      <c r="F34" s="189" t="s">
        <v>853</v>
      </c>
      <c r="G34" s="189" t="s">
        <v>872</v>
      </c>
      <c r="H34" s="189" t="s">
        <v>6</v>
      </c>
      <c r="I34" s="189" t="s">
        <v>873</v>
      </c>
      <c r="J34" s="189" t="s">
        <v>874</v>
      </c>
      <c r="K34" s="188" t="s">
        <v>2888</v>
      </c>
      <c r="L34" s="188" t="s">
        <v>2987</v>
      </c>
      <c r="M34" s="189" t="s">
        <v>1690</v>
      </c>
      <c r="N34" s="189" t="s">
        <v>50</v>
      </c>
      <c r="O34" s="188"/>
    </row>
    <row ht="52" r="35">
      <c r="A35" s="184" t="s">
        <v>2988</v>
      </c>
      <c r="B35" s="185" t="s">
        <v>94</v>
      </c>
      <c r="C35" s="186" t="s">
        <v>876</v>
      </c>
      <c r="D35" s="186" t="s">
        <v>170</v>
      </c>
      <c r="E35" s="187">
        <v>2065</v>
      </c>
      <c r="F35" s="189" t="s">
        <v>853</v>
      </c>
      <c r="G35" s="189" t="s">
        <v>878</v>
      </c>
      <c r="H35" s="189" t="s">
        <v>8</v>
      </c>
      <c r="I35" s="189" t="s">
        <v>879</v>
      </c>
      <c r="J35" s="189" t="s">
        <v>880</v>
      </c>
      <c r="K35" s="188" t="s">
        <v>2888</v>
      </c>
      <c r="L35" s="188" t="s">
        <v>2989</v>
      </c>
      <c r="M35" s="188">
        <v>2</v>
      </c>
      <c r="N35" s="188" t="s">
        <v>50</v>
      </c>
      <c r="O35" s="188"/>
    </row>
    <row ht="320" r="36">
      <c r="A36" s="190" t="s">
        <v>2990</v>
      </c>
      <c r="B36" s="185" t="s">
        <v>73</v>
      </c>
      <c r="C36" s="186" t="s">
        <v>74</v>
      </c>
      <c r="D36" s="186" t="s">
        <v>175</v>
      </c>
      <c r="E36" s="196">
        <v>1836</v>
      </c>
      <c r="F36" s="191" t="s">
        <v>2991</v>
      </c>
      <c r="G36" s="188"/>
      <c r="H36" s="191" t="s">
        <v>8</v>
      </c>
      <c r="I36" s="191" t="s">
        <v>2992</v>
      </c>
      <c r="J36" s="191" t="s">
        <v>2993</v>
      </c>
      <c r="K36" s="188" t="s">
        <v>26</v>
      </c>
      <c r="L36" s="188" t="s">
        <v>2994</v>
      </c>
      <c r="M36" s="188">
        <v>2</v>
      </c>
      <c r="N36" s="188" t="s">
        <v>50</v>
      </c>
      <c r="O36" s="188" t="s">
        <v>2217</v>
      </c>
      <c r="P36" s="192"/>
    </row>
    <row ht="39" r="37">
      <c r="A37" s="184" t="s">
        <v>1869</v>
      </c>
      <c r="B37" s="185" t="s">
        <v>53</v>
      </c>
      <c r="C37" s="186" t="s">
        <v>1693</v>
      </c>
      <c r="D37" s="186" t="s">
        <v>179</v>
      </c>
      <c r="E37" s="187">
        <v>1855</v>
      </c>
      <c r="F37" s="189" t="s">
        <v>2995</v>
      </c>
      <c r="G37" s="188"/>
      <c r="H37" s="189" t="s">
        <v>8</v>
      </c>
      <c r="I37" s="189" t="s">
        <v>2996</v>
      </c>
      <c r="J37" s="189" t="s">
        <v>2997</v>
      </c>
      <c r="K37" s="189" t="s">
        <v>26</v>
      </c>
      <c r="L37" s="188"/>
      <c r="M37" s="188">
        <v>2</v>
      </c>
      <c r="N37" s="188" t="s">
        <v>50</v>
      </c>
      <c r="O37" s="188" t="s">
        <v>2242</v>
      </c>
    </row>
    <row ht="320" r="38">
      <c r="A38" s="190" t="s">
        <v>2998</v>
      </c>
      <c r="B38" s="185" t="s">
        <v>73</v>
      </c>
      <c r="C38" s="186" t="s">
        <v>74</v>
      </c>
      <c r="D38" s="186" t="s">
        <v>185</v>
      </c>
      <c r="E38" s="196">
        <v>1850</v>
      </c>
      <c r="F38" s="191" t="s">
        <v>2995</v>
      </c>
      <c r="G38" s="188"/>
      <c r="H38" s="191" t="s">
        <v>8</v>
      </c>
      <c r="I38" s="191" t="s">
        <v>2999</v>
      </c>
      <c r="J38" s="191" t="s">
        <v>3000</v>
      </c>
      <c r="K38" s="188" t="s">
        <v>26</v>
      </c>
      <c r="L38" s="188" t="s">
        <v>3001</v>
      </c>
      <c r="M38" s="188">
        <v>2</v>
      </c>
      <c r="N38" s="188" t="s">
        <v>50</v>
      </c>
      <c r="O38" s="188" t="s">
        <v>2217</v>
      </c>
      <c r="P38" s="192"/>
    </row>
    <row ht="78" r="39">
      <c r="A39" s="184" t="s">
        <v>2685</v>
      </c>
      <c r="B39" s="185" t="s">
        <v>53</v>
      </c>
      <c r="C39" s="186" t="s">
        <v>1693</v>
      </c>
      <c r="D39" s="186" t="s">
        <v>192</v>
      </c>
      <c r="E39" s="187">
        <v>1542</v>
      </c>
      <c r="F39" s="189" t="s">
        <v>3002</v>
      </c>
      <c r="G39" s="188"/>
      <c r="H39" s="189" t="s">
        <v>2908</v>
      </c>
      <c r="I39" s="189" t="s">
        <v>3003</v>
      </c>
      <c r="J39" s="189" t="s">
        <v>3004</v>
      </c>
      <c r="K39" s="188" t="s">
        <v>27</v>
      </c>
      <c r="L39" s="188" t="s">
        <v>862</v>
      </c>
      <c r="M39" s="188">
        <v>2</v>
      </c>
      <c r="N39" s="188" t="s">
        <v>50</v>
      </c>
      <c r="O39" s="188" t="s">
        <v>620</v>
      </c>
    </row>
    <row ht="143" r="40">
      <c r="A40" s="184" t="s">
        <v>3005</v>
      </c>
      <c r="B40" s="185" t="s">
        <v>45</v>
      </c>
      <c r="C40" s="186" t="s">
        <v>66</v>
      </c>
      <c r="D40" s="186" t="s">
        <v>198</v>
      </c>
      <c r="E40" s="189" t="s">
        <v>3006</v>
      </c>
      <c r="F40" s="189" t="s">
        <v>3007</v>
      </c>
      <c r="G40" s="188"/>
      <c r="H40" s="189" t="s">
        <v>8</v>
      </c>
      <c r="I40" s="191" t="s">
        <v>3008</v>
      </c>
      <c r="J40" s="189" t="s">
        <v>3009</v>
      </c>
      <c r="K40" s="188" t="s">
        <v>26</v>
      </c>
      <c r="L40" s="189" t="s">
        <v>3010</v>
      </c>
      <c r="M40" s="188">
        <v>2</v>
      </c>
      <c r="N40" s="188" t="s">
        <v>50</v>
      </c>
      <c r="O40" s="188" t="s">
        <v>2217</v>
      </c>
    </row>
    <row ht="65" r="41">
      <c r="A41" s="184" t="s">
        <v>2166</v>
      </c>
      <c r="B41" s="185" t="s">
        <v>53</v>
      </c>
      <c r="C41" s="186" t="s">
        <v>1693</v>
      </c>
      <c r="D41" s="186" t="s">
        <v>208</v>
      </c>
      <c r="E41" s="187">
        <v>1875</v>
      </c>
      <c r="F41" s="189" t="s">
        <v>3011</v>
      </c>
      <c r="G41" s="188"/>
      <c r="H41" s="189" t="s">
        <v>8</v>
      </c>
      <c r="I41" s="189" t="s">
        <v>1454</v>
      </c>
      <c r="J41" s="189" t="s">
        <v>3012</v>
      </c>
      <c r="K41" s="188" t="s">
        <v>27</v>
      </c>
      <c r="L41" s="188" t="s">
        <v>862</v>
      </c>
      <c r="M41" s="188">
        <v>2</v>
      </c>
      <c r="N41" s="188" t="s">
        <v>50</v>
      </c>
      <c r="O41" s="188" t="s">
        <v>620</v>
      </c>
    </row>
    <row ht="65" r="42">
      <c r="A42" s="184" t="s">
        <v>2170</v>
      </c>
      <c r="B42" s="185" t="s">
        <v>53</v>
      </c>
      <c r="C42" s="186" t="s">
        <v>1693</v>
      </c>
      <c r="D42" s="186" t="s">
        <v>203</v>
      </c>
      <c r="E42" s="187">
        <v>1896</v>
      </c>
      <c r="F42" s="189" t="s">
        <v>3013</v>
      </c>
      <c r="G42" s="188"/>
      <c r="H42" s="189" t="s">
        <v>8</v>
      </c>
      <c r="I42" s="189" t="s">
        <v>1454</v>
      </c>
      <c r="J42" s="189" t="s">
        <v>3014</v>
      </c>
      <c r="K42" s="188" t="s">
        <v>27</v>
      </c>
      <c r="L42" s="188" t="s">
        <v>862</v>
      </c>
      <c r="M42" s="188">
        <v>2</v>
      </c>
      <c r="N42" s="188" t="s">
        <v>50</v>
      </c>
      <c r="O42" s="188" t="s">
        <v>620</v>
      </c>
    </row>
    <row ht="65" r="43">
      <c r="A43" s="184" t="s">
        <v>2698</v>
      </c>
      <c r="B43" s="185" t="s">
        <v>53</v>
      </c>
      <c r="C43" s="186" t="s">
        <v>1693</v>
      </c>
      <c r="D43" s="186" t="s">
        <v>1903</v>
      </c>
      <c r="E43" s="187">
        <v>1558</v>
      </c>
      <c r="F43" s="189" t="s">
        <v>3015</v>
      </c>
      <c r="G43" s="188"/>
      <c r="H43" s="189" t="s">
        <v>8</v>
      </c>
      <c r="I43" s="189" t="s">
        <v>3016</v>
      </c>
      <c r="J43" s="189" t="s">
        <v>3017</v>
      </c>
      <c r="K43" s="188" t="s">
        <v>26</v>
      </c>
      <c r="L43" s="188"/>
      <c r="M43" s="188">
        <v>2</v>
      </c>
      <c r="N43" s="188" t="s">
        <v>50</v>
      </c>
      <c r="O43" s="188" t="s">
        <v>3018</v>
      </c>
    </row>
    <row ht="65" r="44">
      <c r="A44" s="184" t="s">
        <v>2177</v>
      </c>
      <c r="B44" s="185" t="s">
        <v>53</v>
      </c>
      <c r="C44" s="186" t="s">
        <v>1693</v>
      </c>
      <c r="D44" s="186" t="s">
        <v>223</v>
      </c>
      <c r="E44" s="187">
        <v>1945</v>
      </c>
      <c r="F44" s="189" t="s">
        <v>3019</v>
      </c>
      <c r="G44" s="188"/>
      <c r="H44" s="189" t="s">
        <v>8</v>
      </c>
      <c r="I44" s="189" t="s">
        <v>1454</v>
      </c>
      <c r="J44" s="189" t="s">
        <v>3020</v>
      </c>
      <c r="K44" s="188" t="s">
        <v>27</v>
      </c>
      <c r="L44" s="188" t="s">
        <v>862</v>
      </c>
      <c r="M44" s="188">
        <v>2</v>
      </c>
      <c r="N44" s="188" t="s">
        <v>50</v>
      </c>
      <c r="O44" s="188" t="s">
        <v>620</v>
      </c>
    </row>
    <row ht="52" r="45">
      <c r="A45" s="184" t="s">
        <v>2180</v>
      </c>
      <c r="B45" s="185" t="s">
        <v>53</v>
      </c>
      <c r="C45" s="186" t="s">
        <v>1693</v>
      </c>
      <c r="D45" s="186" t="s">
        <v>229</v>
      </c>
      <c r="E45" s="187">
        <v>2189</v>
      </c>
      <c r="F45" s="189" t="s">
        <v>3021</v>
      </c>
      <c r="G45" s="188"/>
      <c r="H45" s="189" t="s">
        <v>8</v>
      </c>
      <c r="I45" s="189" t="s">
        <v>1454</v>
      </c>
      <c r="J45" s="189" t="s">
        <v>3022</v>
      </c>
      <c r="K45" s="188" t="s">
        <v>27</v>
      </c>
      <c r="L45" s="188" t="s">
        <v>862</v>
      </c>
      <c r="M45" s="188">
        <v>2</v>
      </c>
      <c r="N45" s="188" t="s">
        <v>50</v>
      </c>
      <c r="O45" s="188" t="s">
        <v>620</v>
      </c>
    </row>
    <row ht="143" r="46">
      <c r="A46" s="184" t="s">
        <v>2182</v>
      </c>
      <c r="B46" s="185" t="s">
        <v>53</v>
      </c>
      <c r="C46" s="186" t="s">
        <v>1693</v>
      </c>
      <c r="D46" s="186" t="s">
        <v>236</v>
      </c>
      <c r="E46" s="187">
        <v>2388</v>
      </c>
      <c r="F46" s="189" t="s">
        <v>3023</v>
      </c>
      <c r="G46" s="188"/>
      <c r="H46" s="189" t="s">
        <v>8</v>
      </c>
      <c r="I46" s="189" t="s">
        <v>1454</v>
      </c>
      <c r="J46" s="189" t="s">
        <v>3024</v>
      </c>
      <c r="K46" s="188" t="s">
        <v>27</v>
      </c>
      <c r="L46" s="188" t="s">
        <v>862</v>
      </c>
      <c r="M46" s="188">
        <v>2</v>
      </c>
      <c r="N46" s="188" t="s">
        <v>50</v>
      </c>
      <c r="O46" s="188" t="s">
        <v>620</v>
      </c>
    </row>
    <row ht="117" r="47">
      <c r="A47" s="184" t="s">
        <v>1922</v>
      </c>
      <c r="B47" s="185" t="s">
        <v>53</v>
      </c>
      <c r="C47" s="186" t="s">
        <v>1693</v>
      </c>
      <c r="D47" s="186" t="s">
        <v>243</v>
      </c>
      <c r="E47" s="187">
        <v>2573</v>
      </c>
      <c r="F47" s="187">
        <v>9</v>
      </c>
      <c r="G47" s="188"/>
      <c r="H47" s="189" t="s">
        <v>7</v>
      </c>
      <c r="I47" s="189" t="s">
        <v>3025</v>
      </c>
      <c r="J47" s="189" t="s">
        <v>3026</v>
      </c>
      <c r="K47" s="188" t="s">
        <v>30</v>
      </c>
      <c r="L47" s="188"/>
      <c r="M47" s="188">
        <v>2</v>
      </c>
      <c r="N47" s="188" t="s">
        <v>50</v>
      </c>
      <c r="O47" s="188" t="s">
        <v>3027</v>
      </c>
    </row>
    <row ht="26" r="48">
      <c r="A48" s="184" t="s">
        <v>3028</v>
      </c>
      <c r="B48" s="185" t="s">
        <v>882</v>
      </c>
      <c r="C48" s="186" t="s">
        <v>995</v>
      </c>
      <c r="D48" s="186" t="s">
        <v>250</v>
      </c>
      <c r="E48" s="187">
        <v>2589</v>
      </c>
      <c r="F48" s="187">
        <v>9.0099999999999998</v>
      </c>
      <c r="G48" s="188"/>
      <c r="H48" s="189" t="s">
        <v>6</v>
      </c>
      <c r="I48" s="189" t="s">
        <v>3029</v>
      </c>
      <c r="J48" s="189" t="s">
        <v>3030</v>
      </c>
      <c r="K48" s="189" t="s">
        <v>26</v>
      </c>
      <c r="L48" s="189"/>
      <c r="M48" s="189" t="s">
        <v>1690</v>
      </c>
      <c r="N48" s="189" t="s">
        <v>50</v>
      </c>
      <c r="O48" s="188"/>
    </row>
    <row ht="26" r="49">
      <c r="A49" s="184" t="s">
        <v>3031</v>
      </c>
      <c r="B49" s="185" t="s">
        <v>882</v>
      </c>
      <c r="C49" s="186" t="s">
        <v>1026</v>
      </c>
      <c r="D49" s="186" t="s">
        <v>257</v>
      </c>
      <c r="E49" s="187">
        <v>2590</v>
      </c>
      <c r="F49" s="187">
        <v>9.0099999999999998</v>
      </c>
      <c r="G49" s="188"/>
      <c r="H49" s="189" t="s">
        <v>6</v>
      </c>
      <c r="I49" s="189" t="s">
        <v>3032</v>
      </c>
      <c r="J49" s="189" t="s">
        <v>3033</v>
      </c>
      <c r="K49" s="189" t="s">
        <v>26</v>
      </c>
      <c r="L49" s="189"/>
      <c r="M49" s="189" t="s">
        <v>1690</v>
      </c>
      <c r="N49" s="189" t="s">
        <v>50</v>
      </c>
      <c r="O49" s="188"/>
    </row>
    <row ht="308" r="50">
      <c r="A50" s="184" t="s">
        <v>3034</v>
      </c>
      <c r="B50" s="185" t="s">
        <v>94</v>
      </c>
      <c r="C50" s="186" t="s">
        <v>394</v>
      </c>
      <c r="D50" s="186" t="s">
        <v>264</v>
      </c>
      <c r="E50" s="187">
        <v>2129</v>
      </c>
      <c r="F50" s="187">
        <v>9.0199999999999996</v>
      </c>
      <c r="G50" s="189" t="s">
        <v>396</v>
      </c>
      <c r="H50" s="189" t="s">
        <v>8</v>
      </c>
      <c r="I50" s="189" t="s">
        <v>397</v>
      </c>
      <c r="J50" s="189" t="s">
        <v>3035</v>
      </c>
      <c r="K50" s="188" t="s">
        <v>2888</v>
      </c>
      <c r="L50" s="188" t="s">
        <v>3036</v>
      </c>
      <c r="M50" s="188">
        <v>2</v>
      </c>
      <c r="N50" s="188" t="s">
        <v>50</v>
      </c>
      <c r="O50" s="188"/>
    </row>
    <row ht="169" r="51">
      <c r="A51" s="184" t="s">
        <v>3037</v>
      </c>
      <c r="B51" s="185" t="s">
        <v>94</v>
      </c>
      <c r="C51" s="186" t="s">
        <v>400</v>
      </c>
      <c r="D51" s="186" t="s">
        <v>269</v>
      </c>
      <c r="E51" s="187">
        <v>2132</v>
      </c>
      <c r="F51" s="187">
        <v>9.0199999999999996</v>
      </c>
      <c r="G51" s="189" t="s">
        <v>396</v>
      </c>
      <c r="H51" s="189" t="s">
        <v>7</v>
      </c>
      <c r="I51" s="189" t="s">
        <v>402</v>
      </c>
      <c r="J51" s="189" t="s">
        <v>403</v>
      </c>
      <c r="K51" s="188" t="s">
        <v>2888</v>
      </c>
      <c r="L51" s="188" t="s">
        <v>3038</v>
      </c>
      <c r="M51" s="188">
        <v>2</v>
      </c>
      <c r="N51" s="188" t="s">
        <v>50</v>
      </c>
      <c r="O51" s="188"/>
    </row>
    <row ht="26" r="52">
      <c r="A52" s="184" t="s">
        <v>3039</v>
      </c>
      <c r="B52" s="185" t="s">
        <v>94</v>
      </c>
      <c r="C52" s="186" t="s">
        <v>411</v>
      </c>
      <c r="D52" s="186" t="s">
        <v>282</v>
      </c>
      <c r="E52" s="187">
        <v>2165</v>
      </c>
      <c r="F52" s="187">
        <v>9.0199999999999996</v>
      </c>
      <c r="G52" s="189" t="s">
        <v>413</v>
      </c>
      <c r="H52" s="189" t="s">
        <v>6</v>
      </c>
      <c r="I52" s="189" t="s">
        <v>414</v>
      </c>
      <c r="J52" s="189" t="s">
        <v>415</v>
      </c>
      <c r="K52" s="188" t="s">
        <v>2888</v>
      </c>
      <c r="L52" s="188" t="s">
        <v>3040</v>
      </c>
      <c r="M52" s="189" t="s">
        <v>1690</v>
      </c>
      <c r="N52" s="189" t="s">
        <v>50</v>
      </c>
      <c r="O52" s="188"/>
    </row>
    <row ht="26" r="53">
      <c r="A53" s="184" t="s">
        <v>3041</v>
      </c>
      <c r="B53" s="185" t="s">
        <v>882</v>
      </c>
      <c r="C53" s="186" t="s">
        <v>1645</v>
      </c>
      <c r="D53" s="186" t="s">
        <v>275</v>
      </c>
      <c r="E53" s="187">
        <v>2733</v>
      </c>
      <c r="F53" s="189" t="s">
        <v>3042</v>
      </c>
      <c r="G53" s="188"/>
      <c r="H53" s="189" t="s">
        <v>8</v>
      </c>
      <c r="I53" s="189" t="s">
        <v>3043</v>
      </c>
      <c r="J53" s="189" t="s">
        <v>3043</v>
      </c>
      <c r="K53" s="189" t="s">
        <v>26</v>
      </c>
      <c r="L53" s="188"/>
      <c r="M53" s="188">
        <v>2</v>
      </c>
      <c r="N53" s="189" t="s">
        <v>50</v>
      </c>
      <c r="O53" s="188"/>
    </row>
    <row ht="143" r="54">
      <c r="A54" s="184" t="s">
        <v>3044</v>
      </c>
      <c r="B54" s="185" t="s">
        <v>45</v>
      </c>
      <c r="C54" s="186" t="s">
        <v>80</v>
      </c>
      <c r="D54" s="186" t="s">
        <v>287</v>
      </c>
      <c r="E54" s="189" t="s">
        <v>3045</v>
      </c>
      <c r="F54" s="189" t="s">
        <v>3046</v>
      </c>
      <c r="G54" s="188"/>
      <c r="H54" s="189" t="s">
        <v>8</v>
      </c>
      <c r="I54" s="191" t="s">
        <v>3047</v>
      </c>
      <c r="J54" s="189" t="s">
        <v>3009</v>
      </c>
      <c r="K54" s="188" t="s">
        <v>26</v>
      </c>
      <c r="L54" s="189" t="s">
        <v>3010</v>
      </c>
      <c r="M54" s="188">
        <v>2</v>
      </c>
      <c r="N54" s="188" t="s">
        <v>50</v>
      </c>
      <c r="O54" s="188" t="s">
        <v>2217</v>
      </c>
    </row>
    <row ht="65" r="55">
      <c r="A55" s="184" t="s">
        <v>1959</v>
      </c>
      <c r="B55" s="185" t="s">
        <v>53</v>
      </c>
      <c r="C55" s="186" t="s">
        <v>1693</v>
      </c>
      <c r="D55" s="186" t="s">
        <v>293</v>
      </c>
      <c r="E55" s="187">
        <v>3322</v>
      </c>
      <c r="F55" s="189" t="s">
        <v>3048</v>
      </c>
      <c r="G55" s="188"/>
      <c r="H55" s="189" t="s">
        <v>8</v>
      </c>
      <c r="I55" s="189" t="s">
        <v>1454</v>
      </c>
      <c r="J55" s="189" t="s">
        <v>3049</v>
      </c>
      <c r="K55" s="188" t="s">
        <v>26</v>
      </c>
      <c r="L55" s="188" t="s">
        <v>3050</v>
      </c>
      <c r="M55" s="188">
        <v>2</v>
      </c>
      <c r="N55" s="188" t="s">
        <v>50</v>
      </c>
      <c r="O55" s="188" t="s">
        <v>620</v>
      </c>
    </row>
    <row ht="52" r="56">
      <c r="A56" s="184" t="s">
        <v>1963</v>
      </c>
      <c r="B56" s="185" t="s">
        <v>53</v>
      </c>
      <c r="C56" s="186" t="s">
        <v>1693</v>
      </c>
      <c r="D56" s="186" t="s">
        <v>297</v>
      </c>
      <c r="E56" s="187">
        <v>3464</v>
      </c>
      <c r="F56" s="189" t="s">
        <v>3051</v>
      </c>
      <c r="G56" s="188"/>
      <c r="H56" s="189" t="s">
        <v>8</v>
      </c>
      <c r="I56" s="189" t="s">
        <v>1454</v>
      </c>
      <c r="J56" s="189" t="s">
        <v>3052</v>
      </c>
      <c r="K56" s="188" t="s">
        <v>26</v>
      </c>
      <c r="L56" s="188" t="s">
        <v>862</v>
      </c>
      <c r="M56" s="188">
        <v>2</v>
      </c>
      <c r="N56" s="188" t="s">
        <v>50</v>
      </c>
      <c r="O56" s="188" t="s">
        <v>620</v>
      </c>
    </row>
    <row ht="65" r="57">
      <c r="A57" s="184" t="s">
        <v>1967</v>
      </c>
      <c r="B57" s="185" t="s">
        <v>53</v>
      </c>
      <c r="C57" s="186" t="s">
        <v>1693</v>
      </c>
      <c r="D57" s="186" t="s">
        <v>300</v>
      </c>
      <c r="E57" s="187">
        <v>3549</v>
      </c>
      <c r="F57" s="189" t="s">
        <v>3053</v>
      </c>
      <c r="G57" s="188"/>
      <c r="H57" s="189" t="s">
        <v>8</v>
      </c>
      <c r="I57" s="189" t="s">
        <v>1454</v>
      </c>
      <c r="J57" s="189" t="s">
        <v>3054</v>
      </c>
      <c r="K57" s="188" t="s">
        <v>26</v>
      </c>
      <c r="L57" s="188" t="s">
        <v>862</v>
      </c>
      <c r="M57" s="188">
        <v>2</v>
      </c>
      <c r="N57" s="188" t="s">
        <v>50</v>
      </c>
      <c r="O57" s="188" t="s">
        <v>620</v>
      </c>
    </row>
    <row ht="52" r="58">
      <c r="A58" s="184" t="s">
        <v>2220</v>
      </c>
      <c r="B58" s="185" t="s">
        <v>53</v>
      </c>
      <c r="C58" s="186" t="s">
        <v>1693</v>
      </c>
      <c r="D58" s="186" t="s">
        <v>303</v>
      </c>
      <c r="E58" s="187">
        <v>3174</v>
      </c>
      <c r="F58" s="189" t="s">
        <v>3055</v>
      </c>
      <c r="G58" s="188"/>
      <c r="H58" s="189" t="s">
        <v>8</v>
      </c>
      <c r="I58" s="189" t="s">
        <v>1454</v>
      </c>
      <c r="J58" s="189" t="s">
        <v>3056</v>
      </c>
      <c r="K58" s="188" t="s">
        <v>26</v>
      </c>
      <c r="L58" s="188" t="s">
        <v>862</v>
      </c>
      <c r="M58" s="188">
        <v>2</v>
      </c>
      <c r="N58" s="188" t="s">
        <v>50</v>
      </c>
      <c r="O58" s="188" t="s">
        <v>620</v>
      </c>
    </row>
    <row ht="91" r="59">
      <c r="A59" s="184" t="s">
        <v>2223</v>
      </c>
      <c r="B59" s="185" t="s">
        <v>53</v>
      </c>
      <c r="C59" s="186" t="s">
        <v>1693</v>
      </c>
      <c r="D59" s="186" t="s">
        <v>307</v>
      </c>
      <c r="E59" s="187">
        <v>3159</v>
      </c>
      <c r="F59" s="189" t="s">
        <v>3055</v>
      </c>
      <c r="G59" s="188"/>
      <c r="H59" s="189" t="s">
        <v>8</v>
      </c>
      <c r="I59" s="189" t="s">
        <v>3057</v>
      </c>
      <c r="J59" s="189" t="s">
        <v>3058</v>
      </c>
      <c r="K59" s="188" t="s">
        <v>27</v>
      </c>
      <c r="L59" s="188" t="s">
        <v>3059</v>
      </c>
      <c r="M59" s="188">
        <v>2</v>
      </c>
      <c r="N59" s="188" t="s">
        <v>50</v>
      </c>
      <c r="O59" s="188" t="s">
        <v>620</v>
      </c>
    </row>
    <row ht="182" r="60">
      <c r="A60" s="184" t="s">
        <v>1984</v>
      </c>
      <c r="B60" s="185" t="s">
        <v>53</v>
      </c>
      <c r="C60" s="186" t="s">
        <v>1693</v>
      </c>
      <c r="D60" s="186" t="s">
        <v>312</v>
      </c>
      <c r="E60" s="187">
        <v>3225</v>
      </c>
      <c r="F60" s="189" t="s">
        <v>3060</v>
      </c>
      <c r="G60" s="188"/>
      <c r="H60" s="189" t="s">
        <v>8</v>
      </c>
      <c r="I60" s="189" t="s">
        <v>3061</v>
      </c>
      <c r="J60" s="189" t="s">
        <v>3062</v>
      </c>
      <c r="K60" s="188" t="s">
        <v>26</v>
      </c>
      <c r="L60" s="188" t="s">
        <v>862</v>
      </c>
      <c r="M60" s="188">
        <v>2</v>
      </c>
      <c r="N60" s="188" t="s">
        <v>50</v>
      </c>
      <c r="O60" s="188" t="s">
        <v>3018</v>
      </c>
    </row>
    <row ht="247" r="61">
      <c r="A61" s="184" t="s">
        <v>3063</v>
      </c>
      <c r="B61" s="185" t="s">
        <v>94</v>
      </c>
      <c r="C61" s="186" t="s">
        <v>1069</v>
      </c>
      <c r="D61" s="186" t="s">
        <v>317</v>
      </c>
      <c r="E61" s="187">
        <v>2477</v>
      </c>
      <c r="F61" s="189" t="s">
        <v>1071</v>
      </c>
      <c r="G61" s="188"/>
      <c r="H61" s="189" t="s">
        <v>8</v>
      </c>
      <c r="I61" s="189" t="s">
        <v>3064</v>
      </c>
      <c r="J61" s="189" t="s">
        <v>1073</v>
      </c>
      <c r="K61" s="188" t="s">
        <v>2888</v>
      </c>
      <c r="L61" s="188" t="s">
        <v>3065</v>
      </c>
      <c r="M61" s="188">
        <v>2</v>
      </c>
      <c r="N61" s="188" t="s">
        <v>50</v>
      </c>
      <c r="O61" s="188" t="s">
        <v>189</v>
      </c>
    </row>
    <row ht="52" r="62">
      <c r="A62" s="184" t="s">
        <v>3066</v>
      </c>
      <c r="B62" s="185" t="s">
        <v>94</v>
      </c>
      <c r="C62" s="186" t="s">
        <v>1083</v>
      </c>
      <c r="D62" s="186" t="s">
        <v>600</v>
      </c>
      <c r="E62" s="187">
        <v>2496</v>
      </c>
      <c r="F62" s="189" t="s">
        <v>1071</v>
      </c>
      <c r="G62" s="188"/>
      <c r="H62" s="189" t="s">
        <v>8</v>
      </c>
      <c r="I62" s="189" t="s">
        <v>1085</v>
      </c>
      <c r="J62" s="189" t="s">
        <v>1086</v>
      </c>
      <c r="K62" s="188" t="s">
        <v>2888</v>
      </c>
      <c r="L62" s="188" t="s">
        <v>3067</v>
      </c>
      <c r="M62" s="188">
        <v>2</v>
      </c>
      <c r="N62" s="188" t="s">
        <v>50</v>
      </c>
      <c r="O62" s="194" t="s">
        <v>189</v>
      </c>
    </row>
    <row ht="39" r="63">
      <c r="A63" s="184" t="s">
        <v>3068</v>
      </c>
      <c r="B63" s="185" t="s">
        <v>94</v>
      </c>
      <c r="C63" s="186" t="s">
        <v>1076</v>
      </c>
      <c r="D63" s="186" t="s">
        <v>607</v>
      </c>
      <c r="E63" s="187">
        <v>2485</v>
      </c>
      <c r="F63" s="189" t="s">
        <v>1071</v>
      </c>
      <c r="G63" s="189" t="s">
        <v>1078</v>
      </c>
      <c r="H63" s="189" t="s">
        <v>6</v>
      </c>
      <c r="I63" s="189" t="s">
        <v>1079</v>
      </c>
      <c r="J63" s="189" t="s">
        <v>1080</v>
      </c>
      <c r="K63" s="188" t="s">
        <v>2888</v>
      </c>
      <c r="L63" s="188" t="s">
        <v>3069</v>
      </c>
      <c r="M63" s="189" t="s">
        <v>1690</v>
      </c>
      <c r="N63" s="189" t="s">
        <v>50</v>
      </c>
      <c r="O63" s="188" t="s">
        <v>189</v>
      </c>
    </row>
    <row ht="52" r="64">
      <c r="A64" s="184" t="s">
        <v>3070</v>
      </c>
      <c r="B64" s="185" t="s">
        <v>94</v>
      </c>
      <c r="C64" s="186" t="s">
        <v>1115</v>
      </c>
      <c r="D64" s="186" t="s">
        <v>322</v>
      </c>
      <c r="E64" s="187">
        <v>2521</v>
      </c>
      <c r="F64" s="189" t="s">
        <v>1111</v>
      </c>
      <c r="G64" s="188"/>
      <c r="H64" s="189" t="s">
        <v>6</v>
      </c>
      <c r="I64" s="189" t="s">
        <v>1117</v>
      </c>
      <c r="J64" s="189" t="s">
        <v>1118</v>
      </c>
      <c r="K64" s="188" t="s">
        <v>2888</v>
      </c>
      <c r="L64" s="188" t="s">
        <v>3071</v>
      </c>
      <c r="M64" s="189" t="s">
        <v>1690</v>
      </c>
      <c r="N64" s="189" t="s">
        <v>50</v>
      </c>
      <c r="O64" s="188" t="s">
        <v>189</v>
      </c>
    </row>
    <row ht="260" r="65">
      <c r="A65" s="184" t="s">
        <v>3072</v>
      </c>
      <c r="B65" s="185" t="s">
        <v>94</v>
      </c>
      <c r="C65" s="186" t="s">
        <v>1124</v>
      </c>
      <c r="D65" s="186" t="s">
        <v>325</v>
      </c>
      <c r="E65" s="187">
        <v>2552</v>
      </c>
      <c r="F65" s="189" t="s">
        <v>1121</v>
      </c>
      <c r="G65" s="189" t="s">
        <v>396</v>
      </c>
      <c r="H65" s="189" t="s">
        <v>8</v>
      </c>
      <c r="I65" s="189" t="s">
        <v>3073</v>
      </c>
      <c r="J65" s="189" t="s">
        <v>3074</v>
      </c>
      <c r="K65" s="188" t="s">
        <v>2888</v>
      </c>
      <c r="L65" s="188" t="s">
        <v>3075</v>
      </c>
      <c r="M65" s="188">
        <v>2</v>
      </c>
      <c r="N65" s="188" t="s">
        <v>50</v>
      </c>
      <c r="O65" s="188" t="s">
        <v>189</v>
      </c>
    </row>
    <row r="66">
      <c r="A66" s="184" t="s">
        <v>3076</v>
      </c>
      <c r="B66" s="185" t="s">
        <v>94</v>
      </c>
      <c r="C66" s="186" t="s">
        <v>1133</v>
      </c>
      <c r="D66" s="186" t="s">
        <v>336</v>
      </c>
      <c r="E66" s="187">
        <v>2581</v>
      </c>
      <c r="F66" s="189" t="s">
        <v>1121</v>
      </c>
      <c r="G66" s="189" t="s">
        <v>878</v>
      </c>
      <c r="H66" s="189" t="s">
        <v>6</v>
      </c>
      <c r="I66" s="189" t="s">
        <v>1135</v>
      </c>
      <c r="J66" s="189" t="s">
        <v>1136</v>
      </c>
      <c r="K66" s="188" t="s">
        <v>2888</v>
      </c>
      <c r="L66" s="188" t="s">
        <v>3077</v>
      </c>
      <c r="M66" s="189" t="s">
        <v>1690</v>
      </c>
      <c r="N66" s="189" t="s">
        <v>50</v>
      </c>
      <c r="O66" s="188"/>
    </row>
    <row r="67">
      <c r="A67" s="184" t="s">
        <v>3078</v>
      </c>
      <c r="B67" s="185" t="s">
        <v>94</v>
      </c>
      <c r="C67" s="186" t="s">
        <v>1151</v>
      </c>
      <c r="D67" s="186" t="s">
        <v>341</v>
      </c>
      <c r="E67" s="187">
        <v>2585</v>
      </c>
      <c r="F67" s="189" t="s">
        <v>1121</v>
      </c>
      <c r="G67" s="189" t="s">
        <v>1153</v>
      </c>
      <c r="H67" s="189" t="s">
        <v>6</v>
      </c>
      <c r="I67" s="189" t="s">
        <v>1135</v>
      </c>
      <c r="J67" s="189" t="s">
        <v>1136</v>
      </c>
      <c r="K67" s="188" t="s">
        <v>2888</v>
      </c>
      <c r="L67" s="188" t="s">
        <v>3079</v>
      </c>
      <c r="M67" s="189" t="s">
        <v>1690</v>
      </c>
      <c r="N67" s="189" t="s">
        <v>50</v>
      </c>
      <c r="O67" s="188"/>
    </row>
    <row ht="65" r="68">
      <c r="A68" s="184" t="s">
        <v>3080</v>
      </c>
      <c r="B68" s="185" t="s">
        <v>94</v>
      </c>
      <c r="C68" s="186" t="s">
        <v>1191</v>
      </c>
      <c r="D68" s="186" t="s">
        <v>330</v>
      </c>
      <c r="E68" s="187">
        <v>2664</v>
      </c>
      <c r="F68" s="189" t="s">
        <v>1181</v>
      </c>
      <c r="G68" s="188"/>
      <c r="H68" s="189" t="s">
        <v>8</v>
      </c>
      <c r="I68" s="189" t="s">
        <v>1193</v>
      </c>
      <c r="J68" s="189" t="s">
        <v>1194</v>
      </c>
      <c r="K68" s="188" t="s">
        <v>2888</v>
      </c>
      <c r="L68" s="188" t="s">
        <v>3081</v>
      </c>
      <c r="M68" s="188">
        <v>2</v>
      </c>
      <c r="N68" s="189" t="s">
        <v>50</v>
      </c>
      <c r="O68" s="188"/>
    </row>
    <row ht="52" r="69">
      <c r="A69" s="184" t="s">
        <v>3082</v>
      </c>
      <c r="B69" s="185" t="s">
        <v>94</v>
      </c>
      <c r="C69" s="186" t="s">
        <v>1197</v>
      </c>
      <c r="D69" s="186" t="s">
        <v>614</v>
      </c>
      <c r="E69" s="187">
        <v>2664</v>
      </c>
      <c r="F69" s="189" t="s">
        <v>1181</v>
      </c>
      <c r="G69" s="188"/>
      <c r="H69" s="189" t="s">
        <v>8</v>
      </c>
      <c r="I69" s="189" t="s">
        <v>1199</v>
      </c>
      <c r="J69" s="189" t="s">
        <v>1200</v>
      </c>
      <c r="K69" s="188" t="s">
        <v>2888</v>
      </c>
      <c r="L69" s="188" t="s">
        <v>3083</v>
      </c>
      <c r="M69" s="188">
        <v>1</v>
      </c>
      <c r="N69" s="188" t="s">
        <v>50</v>
      </c>
      <c r="O69" s="188"/>
    </row>
    <row ht="39" r="70">
      <c r="A70" s="184" t="s">
        <v>3084</v>
      </c>
      <c r="B70" s="185" t="s">
        <v>94</v>
      </c>
      <c r="C70" s="186" t="s">
        <v>1185</v>
      </c>
      <c r="D70" s="186" t="s">
        <v>622</v>
      </c>
      <c r="E70" s="187">
        <v>2650</v>
      </c>
      <c r="F70" s="189" t="s">
        <v>1181</v>
      </c>
      <c r="G70" s="188"/>
      <c r="H70" s="189" t="s">
        <v>8</v>
      </c>
      <c r="I70" s="189" t="s">
        <v>1187</v>
      </c>
      <c r="J70" s="189" t="s">
        <v>1188</v>
      </c>
      <c r="K70" s="188" t="s">
        <v>2888</v>
      </c>
      <c r="L70" s="188" t="s">
        <v>3085</v>
      </c>
      <c r="M70" s="188">
        <v>2</v>
      </c>
      <c r="N70" s="188" t="s">
        <v>50</v>
      </c>
      <c r="O70" s="188" t="s">
        <v>189</v>
      </c>
    </row>
    <row ht="78" r="71">
      <c r="A71" s="184" t="s">
        <v>3086</v>
      </c>
      <c r="B71" s="185" t="s">
        <v>882</v>
      </c>
      <c r="C71" s="186" t="s">
        <v>1778</v>
      </c>
      <c r="D71" s="186" t="s">
        <v>347</v>
      </c>
      <c r="E71" s="189" t="s">
        <v>3087</v>
      </c>
      <c r="F71" s="189" t="s">
        <v>3088</v>
      </c>
      <c r="G71" s="188"/>
      <c r="H71" s="189" t="s">
        <v>6</v>
      </c>
      <c r="I71" s="189" t="s">
        <v>3089</v>
      </c>
      <c r="J71" s="189" t="s">
        <v>3089</v>
      </c>
      <c r="K71" s="189" t="s">
        <v>26</v>
      </c>
      <c r="L71" s="189"/>
      <c r="M71" s="189" t="s">
        <v>1690</v>
      </c>
      <c r="N71" s="189" t="s">
        <v>50</v>
      </c>
      <c r="O71" s="188"/>
    </row>
    <row ht="104" r="72">
      <c r="A72" s="184" t="s">
        <v>3090</v>
      </c>
      <c r="B72" s="185" t="s">
        <v>882</v>
      </c>
      <c r="C72" s="186" t="s">
        <v>910</v>
      </c>
      <c r="D72" s="186" t="s">
        <v>351</v>
      </c>
      <c r="E72" s="189" t="s">
        <v>3091</v>
      </c>
      <c r="F72" s="189" t="s">
        <v>3092</v>
      </c>
      <c r="G72" s="188"/>
      <c r="H72" s="189" t="s">
        <v>6</v>
      </c>
      <c r="I72" s="189" t="s">
        <v>3093</v>
      </c>
      <c r="J72" s="189" t="s">
        <v>3094</v>
      </c>
      <c r="K72" s="189" t="s">
        <v>26</v>
      </c>
      <c r="L72" s="189"/>
      <c r="M72" s="189" t="s">
        <v>1690</v>
      </c>
      <c r="N72" s="189" t="s">
        <v>50</v>
      </c>
      <c r="O72" s="188"/>
    </row>
    <row ht="91" r="73">
      <c r="A73" s="184" t="s">
        <v>3095</v>
      </c>
      <c r="B73" s="185" t="s">
        <v>94</v>
      </c>
      <c r="C73" s="186" t="s">
        <v>503</v>
      </c>
      <c r="D73" s="186" t="s">
        <v>355</v>
      </c>
      <c r="E73" s="187">
        <v>2767</v>
      </c>
      <c r="F73" s="187">
        <v>12.039999999999999</v>
      </c>
      <c r="G73" s="188"/>
      <c r="H73" s="189" t="s">
        <v>7</v>
      </c>
      <c r="I73" s="189" t="s">
        <v>505</v>
      </c>
      <c r="J73" s="189" t="s">
        <v>506</v>
      </c>
      <c r="K73" s="188" t="s">
        <v>2888</v>
      </c>
      <c r="L73" s="188" t="s">
        <v>3096</v>
      </c>
      <c r="M73" s="188">
        <v>2</v>
      </c>
      <c r="N73" s="188" t="s">
        <v>50</v>
      </c>
      <c r="O73" s="188" t="s">
        <v>189</v>
      </c>
    </row>
    <row ht="39" r="74">
      <c r="A74" s="184" t="s">
        <v>3097</v>
      </c>
      <c r="B74" s="185" t="s">
        <v>94</v>
      </c>
      <c r="C74" s="186" t="s">
        <v>519</v>
      </c>
      <c r="D74" s="186" t="s">
        <v>627</v>
      </c>
      <c r="E74" s="187">
        <v>2768</v>
      </c>
      <c r="F74" s="187">
        <v>12.039999999999999</v>
      </c>
      <c r="G74" s="188"/>
      <c r="H74" s="189" t="s">
        <v>8</v>
      </c>
      <c r="I74" s="189" t="s">
        <v>521</v>
      </c>
      <c r="J74" s="189" t="s">
        <v>522</v>
      </c>
      <c r="K74" s="188" t="s">
        <v>2888</v>
      </c>
      <c r="L74" s="188" t="s">
        <v>3098</v>
      </c>
      <c r="M74" s="188">
        <v>2</v>
      </c>
      <c r="N74" s="188" t="s">
        <v>50</v>
      </c>
      <c r="O74" s="194" t="s">
        <v>189</v>
      </c>
    </row>
    <row ht="221" r="75">
      <c r="A75" s="184" t="s">
        <v>3099</v>
      </c>
      <c r="B75" s="185" t="s">
        <v>94</v>
      </c>
      <c r="C75" s="186" t="s">
        <v>525</v>
      </c>
      <c r="D75" s="186" t="s">
        <v>632</v>
      </c>
      <c r="E75" s="187">
        <v>2768</v>
      </c>
      <c r="F75" s="187">
        <v>12.039999999999999</v>
      </c>
      <c r="G75" s="188"/>
      <c r="H75" s="189" t="s">
        <v>8</v>
      </c>
      <c r="I75" s="189" t="s">
        <v>3100</v>
      </c>
      <c r="J75" s="189" t="s">
        <v>528</v>
      </c>
      <c r="K75" s="194" t="s">
        <v>2888</v>
      </c>
      <c r="L75" s="197" t="s">
        <v>3101</v>
      </c>
      <c r="M75" s="188">
        <v>1</v>
      </c>
      <c r="N75" s="188" t="s">
        <v>50</v>
      </c>
      <c r="O75" s="188" t="s">
        <v>189</v>
      </c>
    </row>
    <row ht="130" r="76">
      <c r="A76" s="184" t="s">
        <v>3102</v>
      </c>
      <c r="B76" s="185" t="s">
        <v>94</v>
      </c>
      <c r="C76" s="186" t="s">
        <v>531</v>
      </c>
      <c r="D76" s="186" t="s">
        <v>636</v>
      </c>
      <c r="E76" s="187">
        <v>2771</v>
      </c>
      <c r="F76" s="187">
        <v>12.039999999999999</v>
      </c>
      <c r="G76" s="188"/>
      <c r="H76" s="189" t="s">
        <v>8</v>
      </c>
      <c r="I76" s="189" t="s">
        <v>533</v>
      </c>
      <c r="J76" s="189" t="s">
        <v>534</v>
      </c>
      <c r="K76" s="188" t="s">
        <v>2888</v>
      </c>
      <c r="L76" s="188" t="s">
        <v>3103</v>
      </c>
      <c r="M76" s="188">
        <v>2</v>
      </c>
      <c r="N76" s="189" t="s">
        <v>50</v>
      </c>
      <c r="O76" s="188" t="s">
        <v>189</v>
      </c>
    </row>
    <row ht="130" r="77">
      <c r="A77" s="184" t="s">
        <v>3104</v>
      </c>
      <c r="B77" s="185" t="s">
        <v>94</v>
      </c>
      <c r="C77" s="186" t="s">
        <v>537</v>
      </c>
      <c r="D77" s="186" t="s">
        <v>641</v>
      </c>
      <c r="E77" s="187">
        <v>2774</v>
      </c>
      <c r="F77" s="187">
        <v>12.039999999999999</v>
      </c>
      <c r="G77" s="188"/>
      <c r="H77" s="189" t="s">
        <v>8</v>
      </c>
      <c r="I77" s="189" t="s">
        <v>539</v>
      </c>
      <c r="J77" s="189" t="s">
        <v>540</v>
      </c>
      <c r="K77" s="188" t="s">
        <v>2888</v>
      </c>
      <c r="L77" s="188" t="s">
        <v>3105</v>
      </c>
      <c r="M77" s="188">
        <v>2</v>
      </c>
      <c r="N77" s="189" t="s">
        <v>50</v>
      </c>
      <c r="O77" s="188" t="s">
        <v>189</v>
      </c>
    </row>
    <row ht="52" r="78">
      <c r="A78" s="184" t="s">
        <v>3106</v>
      </c>
      <c r="B78" s="185" t="s">
        <v>94</v>
      </c>
      <c r="C78" s="186" t="s">
        <v>543</v>
      </c>
      <c r="D78" s="186" t="s">
        <v>645</v>
      </c>
      <c r="E78" s="187">
        <v>2774</v>
      </c>
      <c r="F78" s="187">
        <v>12.039999999999999</v>
      </c>
      <c r="G78" s="188"/>
      <c r="H78" s="189" t="s">
        <v>8</v>
      </c>
      <c r="I78" s="189" t="s">
        <v>545</v>
      </c>
      <c r="J78" s="189" t="s">
        <v>546</v>
      </c>
      <c r="K78" s="188" t="s">
        <v>2888</v>
      </c>
      <c r="L78" s="188" t="s">
        <v>3107</v>
      </c>
      <c r="M78" s="188">
        <v>2</v>
      </c>
      <c r="N78" s="189" t="s">
        <v>50</v>
      </c>
      <c r="O78" s="188" t="s">
        <v>189</v>
      </c>
    </row>
    <row ht="26" r="79">
      <c r="A79" s="184" t="s">
        <v>3108</v>
      </c>
      <c r="B79" s="185" t="s">
        <v>94</v>
      </c>
      <c r="C79" s="186" t="s">
        <v>1260</v>
      </c>
      <c r="D79" s="186" t="s">
        <v>650</v>
      </c>
      <c r="E79" s="187">
        <v>3055</v>
      </c>
      <c r="F79" s="189" t="s">
        <v>1255</v>
      </c>
      <c r="G79" s="189" t="s">
        <v>676</v>
      </c>
      <c r="H79" s="189" t="s">
        <v>6</v>
      </c>
      <c r="I79" s="189" t="s">
        <v>1262</v>
      </c>
      <c r="J79" s="189" t="s">
        <v>1263</v>
      </c>
      <c r="K79" s="188" t="s">
        <v>2888</v>
      </c>
      <c r="L79" s="188" t="s">
        <v>3109</v>
      </c>
      <c r="M79" s="189" t="s">
        <v>1690</v>
      </c>
      <c r="N79" s="189" t="s">
        <v>50</v>
      </c>
      <c r="O79" s="188"/>
    </row>
    <row ht="91" r="80">
      <c r="A80" s="184" t="s">
        <v>3110</v>
      </c>
      <c r="B80" s="185" t="s">
        <v>94</v>
      </c>
      <c r="C80" s="186" t="s">
        <v>1266</v>
      </c>
      <c r="D80" s="186" t="s">
        <v>656</v>
      </c>
      <c r="E80" s="187">
        <v>3137</v>
      </c>
      <c r="F80" s="189" t="s">
        <v>1268</v>
      </c>
      <c r="G80" s="188"/>
      <c r="H80" s="189" t="s">
        <v>8</v>
      </c>
      <c r="I80" s="189" t="s">
        <v>1269</v>
      </c>
      <c r="J80" s="189" t="s">
        <v>1270</v>
      </c>
      <c r="K80" s="188" t="s">
        <v>2888</v>
      </c>
      <c r="L80" s="188" t="s">
        <v>3111</v>
      </c>
      <c r="M80" s="188">
        <v>2</v>
      </c>
      <c r="N80" s="189" t="s">
        <v>50</v>
      </c>
      <c r="O80" s="194" t="s">
        <v>189</v>
      </c>
    </row>
    <row ht="208" r="81">
      <c r="A81" s="184" t="s">
        <v>3112</v>
      </c>
      <c r="B81" s="185" t="s">
        <v>882</v>
      </c>
      <c r="C81" s="186" t="s">
        <v>1785</v>
      </c>
      <c r="D81" s="186" t="s">
        <v>663</v>
      </c>
      <c r="E81" s="189" t="s">
        <v>3113</v>
      </c>
      <c r="F81" s="189" t="s">
        <v>3114</v>
      </c>
      <c r="G81" s="188"/>
      <c r="H81" s="189" t="s">
        <v>6</v>
      </c>
      <c r="I81" s="189" t="s">
        <v>3115</v>
      </c>
      <c r="J81" s="189" t="s">
        <v>3116</v>
      </c>
      <c r="K81" s="189" t="s">
        <v>26</v>
      </c>
      <c r="L81" s="189"/>
      <c r="M81" s="189" t="s">
        <v>1690</v>
      </c>
      <c r="N81" s="189" t="s">
        <v>50</v>
      </c>
      <c r="O81" s="188"/>
    </row>
    <row ht="91" r="82">
      <c r="A82" s="184" t="s">
        <v>3117</v>
      </c>
      <c r="B82" s="185" t="s">
        <v>94</v>
      </c>
      <c r="C82" s="186" t="s">
        <v>1353</v>
      </c>
      <c r="D82" s="186" t="s">
        <v>668</v>
      </c>
      <c r="E82" s="187">
        <v>3168</v>
      </c>
      <c r="F82" s="189" t="s">
        <v>1355</v>
      </c>
      <c r="G82" s="188"/>
      <c r="H82" s="189" t="s">
        <v>7</v>
      </c>
      <c r="I82" s="189" t="s">
        <v>1356</v>
      </c>
      <c r="J82" s="189" t="s">
        <v>1357</v>
      </c>
      <c r="K82" s="188" t="s">
        <v>2888</v>
      </c>
      <c r="L82" s="188" t="s">
        <v>3118</v>
      </c>
      <c r="M82" s="188">
        <v>2</v>
      </c>
      <c r="N82" s="189" t="s">
        <v>50</v>
      </c>
      <c r="O82" s="194" t="s">
        <v>189</v>
      </c>
    </row>
    <row ht="26" r="83">
      <c r="A83" s="184" t="s">
        <v>3119</v>
      </c>
      <c r="B83" s="185" t="s">
        <v>94</v>
      </c>
      <c r="C83" s="186" t="s">
        <v>1395</v>
      </c>
      <c r="D83" s="186" t="s">
        <v>681</v>
      </c>
      <c r="E83" s="187">
        <v>4024</v>
      </c>
      <c r="F83" s="189" t="s">
        <v>1397</v>
      </c>
      <c r="G83" s="188"/>
      <c r="H83" s="189" t="s">
        <v>6</v>
      </c>
      <c r="I83" s="189" t="s">
        <v>1398</v>
      </c>
      <c r="J83" s="189" t="s">
        <v>1399</v>
      </c>
      <c r="K83" s="188" t="s">
        <v>2888</v>
      </c>
      <c r="L83" s="188" t="s">
        <v>3120</v>
      </c>
      <c r="M83" s="189" t="s">
        <v>1690</v>
      </c>
      <c r="N83" s="189" t="s">
        <v>50</v>
      </c>
      <c r="O83" s="188"/>
    </row>
    <row ht="26" r="84">
      <c r="A84" s="184" t="s">
        <v>3121</v>
      </c>
      <c r="B84" s="185" t="s">
        <v>94</v>
      </c>
      <c r="C84" s="186" t="s">
        <v>1401</v>
      </c>
      <c r="D84" s="186" t="s">
        <v>674</v>
      </c>
      <c r="E84" s="187">
        <v>4026</v>
      </c>
      <c r="F84" s="189" t="s">
        <v>1397</v>
      </c>
      <c r="G84" s="188"/>
      <c r="H84" s="189" t="s">
        <v>6</v>
      </c>
      <c r="I84" s="189" t="s">
        <v>1398</v>
      </c>
      <c r="J84" s="189" t="s">
        <v>1403</v>
      </c>
      <c r="K84" s="188" t="s">
        <v>2888</v>
      </c>
      <c r="L84" s="188" t="s">
        <v>3122</v>
      </c>
      <c r="M84" s="189" t="s">
        <v>1690</v>
      </c>
      <c r="N84" s="189" t="s">
        <v>50</v>
      </c>
      <c r="O84" s="188"/>
    </row>
    <row ht="39" r="85">
      <c r="A85" s="184" t="s">
        <v>3123</v>
      </c>
      <c r="B85" s="185" t="s">
        <v>94</v>
      </c>
      <c r="C85" s="186" t="s">
        <v>1405</v>
      </c>
      <c r="D85" s="186" t="s">
        <v>688</v>
      </c>
      <c r="E85" s="187">
        <v>4028</v>
      </c>
      <c r="F85" s="189" t="s">
        <v>1397</v>
      </c>
      <c r="G85" s="188"/>
      <c r="H85" s="189" t="s">
        <v>6</v>
      </c>
      <c r="I85" s="189" t="s">
        <v>1407</v>
      </c>
      <c r="J85" s="189" t="s">
        <v>1408</v>
      </c>
      <c r="K85" s="188" t="s">
        <v>2888</v>
      </c>
      <c r="L85" s="188" t="s">
        <v>3124</v>
      </c>
      <c r="M85" s="189" t="s">
        <v>1690</v>
      </c>
      <c r="N85" s="189" t="s">
        <v>50</v>
      </c>
      <c r="O85" s="188"/>
    </row>
    <row ht="26" r="86">
      <c r="A86" s="184" t="s">
        <v>3125</v>
      </c>
      <c r="B86" s="185" t="s">
        <v>94</v>
      </c>
      <c r="C86" s="186" t="s">
        <v>1410</v>
      </c>
      <c r="D86" s="186" t="s">
        <v>708</v>
      </c>
      <c r="E86" s="187">
        <v>4033</v>
      </c>
      <c r="F86" s="189" t="s">
        <v>1397</v>
      </c>
      <c r="G86" s="188"/>
      <c r="H86" s="189" t="s">
        <v>6</v>
      </c>
      <c r="I86" s="189" t="s">
        <v>1398</v>
      </c>
      <c r="J86" s="189" t="s">
        <v>1412</v>
      </c>
      <c r="K86" s="188" t="s">
        <v>2888</v>
      </c>
      <c r="L86" s="188" t="s">
        <v>3126</v>
      </c>
      <c r="M86" s="189" t="s">
        <v>1690</v>
      </c>
      <c r="N86" s="189" t="s">
        <v>50</v>
      </c>
      <c r="O86" s="188"/>
    </row>
    <row ht="39" r="87">
      <c r="A87" s="184" t="s">
        <v>3127</v>
      </c>
      <c r="B87" s="185" t="s">
        <v>94</v>
      </c>
      <c r="C87" s="186" t="s">
        <v>1414</v>
      </c>
      <c r="D87" s="186" t="s">
        <v>695</v>
      </c>
      <c r="E87" s="187">
        <v>4065</v>
      </c>
      <c r="F87" s="189" t="s">
        <v>1397</v>
      </c>
      <c r="G87" s="188"/>
      <c r="H87" s="189" t="s">
        <v>8</v>
      </c>
      <c r="I87" s="189" t="s">
        <v>1416</v>
      </c>
      <c r="J87" s="189" t="s">
        <v>1417</v>
      </c>
      <c r="K87" s="188" t="s">
        <v>2888</v>
      </c>
      <c r="L87" s="188" t="s">
        <v>3128</v>
      </c>
      <c r="M87" s="188">
        <v>2</v>
      </c>
      <c r="N87" s="189" t="s">
        <v>50</v>
      </c>
      <c r="O87" s="188"/>
    </row>
    <row ht="260" r="88">
      <c r="A88" s="184" t="s">
        <v>3129</v>
      </c>
      <c r="B88" s="185" t="s">
        <v>94</v>
      </c>
      <c r="C88" s="186" t="s">
        <v>1427</v>
      </c>
      <c r="D88" s="186" t="s">
        <v>702</v>
      </c>
      <c r="E88" s="189" t="s">
        <v>1429</v>
      </c>
      <c r="F88" s="189" t="s">
        <v>1430</v>
      </c>
      <c r="G88" s="188"/>
      <c r="H88" s="189" t="s">
        <v>8</v>
      </c>
      <c r="I88" s="189" t="s">
        <v>1431</v>
      </c>
      <c r="J88" s="189" t="s">
        <v>3130</v>
      </c>
      <c r="K88" s="194" t="s">
        <v>2888</v>
      </c>
      <c r="L88" s="197" t="s">
        <v>3131</v>
      </c>
      <c r="M88" s="188">
        <v>1</v>
      </c>
      <c r="N88" s="188" t="s">
        <v>50</v>
      </c>
      <c r="O88" s="188"/>
    </row>
    <row ht="26" r="89">
      <c r="A89" s="184" t="s">
        <v>3132</v>
      </c>
      <c r="B89" s="185" t="s">
        <v>45</v>
      </c>
      <c r="C89" s="186" t="s">
        <v>207</v>
      </c>
      <c r="D89" s="186" t="s">
        <v>720</v>
      </c>
      <c r="E89" s="187">
        <v>20290</v>
      </c>
      <c r="F89" s="189" t="s">
        <v>3133</v>
      </c>
      <c r="G89" s="188"/>
      <c r="H89" s="189" t="s">
        <v>8</v>
      </c>
      <c r="I89" s="191" t="s">
        <v>3134</v>
      </c>
      <c r="J89" s="189" t="s">
        <v>3135</v>
      </c>
      <c r="K89" s="194" t="s">
        <v>26</v>
      </c>
      <c r="L89" s="197"/>
      <c r="M89" s="188">
        <v>2</v>
      </c>
      <c r="N89" s="188" t="s">
        <v>50</v>
      </c>
      <c r="O89" s="188" t="s">
        <v>2564</v>
      </c>
    </row>
    <row ht="78" r="90">
      <c r="A90" s="184" t="s">
        <v>3136</v>
      </c>
      <c r="B90" s="185" t="s">
        <v>94</v>
      </c>
      <c r="C90" s="186" t="s">
        <v>1578</v>
      </c>
      <c r="D90" s="186" t="s">
        <v>714</v>
      </c>
      <c r="E90" s="187">
        <v>365</v>
      </c>
      <c r="F90" s="189" t="s">
        <v>1580</v>
      </c>
      <c r="G90" s="188"/>
      <c r="H90" s="189" t="s">
        <v>7</v>
      </c>
      <c r="I90" s="189" t="s">
        <v>1581</v>
      </c>
      <c r="J90" s="189" t="s">
        <v>1582</v>
      </c>
      <c r="K90" s="194" t="s">
        <v>2888</v>
      </c>
      <c r="L90" s="197" t="s">
        <v>3137</v>
      </c>
      <c r="M90" s="188">
        <v>1</v>
      </c>
      <c r="N90" s="188" t="s">
        <v>50</v>
      </c>
      <c r="O90" s="188" t="s">
        <v>189</v>
      </c>
    </row>
    <row ht="234" r="91">
      <c r="A91" s="198" t="s">
        <v>2354</v>
      </c>
      <c r="B91" s="199" t="s">
        <v>45</v>
      </c>
      <c r="C91" s="200" t="s">
        <v>59</v>
      </c>
      <c r="D91" s="200" t="s">
        <v>360</v>
      </c>
      <c r="E91" s="201" t="s">
        <v>3138</v>
      </c>
      <c r="F91" s="201" t="s">
        <v>3139</v>
      </c>
      <c r="G91" s="202"/>
      <c r="H91" s="201" t="s">
        <v>8</v>
      </c>
      <c r="I91" s="203" t="s">
        <v>3140</v>
      </c>
      <c r="J91" s="201" t="s">
        <v>3141</v>
      </c>
      <c r="K91" s="204" t="s">
        <v>27</v>
      </c>
      <c r="L91" s="197" t="s">
        <v>3142</v>
      </c>
      <c r="M91" s="188">
        <v>1</v>
      </c>
      <c r="N91" s="188" t="s">
        <v>50</v>
      </c>
      <c r="O91" s="188" t="s">
        <v>3143</v>
      </c>
    </row>
    <row r="92">
      <c r="A92" s="26"/>
      <c r="B92" s="88"/>
      <c r="C92" s="88"/>
      <c r="D92" s="88"/>
      <c r="E92" s="88"/>
      <c r="F92" s="88"/>
      <c r="G92" s="88"/>
      <c r="H92" s="88"/>
      <c r="L92" s="205"/>
    </row>
    <row r="93">
      <c r="A93" s="26"/>
      <c r="B93" s="88"/>
      <c r="C93" s="88"/>
      <c r="D93" s="88"/>
      <c r="E93" s="88"/>
      <c r="F93" s="88"/>
      <c r="G93" s="88"/>
      <c r="H93" s="88"/>
      <c r="L93" s="205"/>
    </row>
    <row r="94">
      <c r="A94" s="26"/>
      <c r="B94" s="88"/>
      <c r="C94" s="88"/>
      <c r="D94" s="88"/>
      <c r="E94" s="88"/>
      <c r="F94" s="88"/>
      <c r="G94" s="88"/>
      <c r="H94" s="88"/>
      <c r="L94" s="205"/>
    </row>
    <row r="95">
      <c r="A95" s="26"/>
      <c r="B95" s="88"/>
      <c r="C95" s="88"/>
      <c r="D95" s="88"/>
      <c r="E95" s="88"/>
      <c r="F95" s="88"/>
      <c r="G95" s="88"/>
      <c r="H95" s="88"/>
      <c r="L95" s="205"/>
    </row>
    <row r="96">
      <c r="A96" s="26"/>
      <c r="B96" s="88"/>
      <c r="C96" s="88"/>
      <c r="D96" s="88"/>
      <c r="E96" s="88"/>
      <c r="F96" s="88"/>
      <c r="G96" s="88"/>
      <c r="H96" s="88"/>
      <c r="L96" s="205"/>
    </row>
    <row r="97">
      <c r="A97" s="26"/>
      <c r="B97" s="88"/>
      <c r="C97" s="88"/>
      <c r="D97" s="88"/>
      <c r="E97" s="88"/>
      <c r="F97" s="88"/>
      <c r="G97" s="88"/>
      <c r="H97" s="88"/>
      <c r="L97" s="205"/>
    </row>
    <row r="98">
      <c r="A98" s="26"/>
      <c r="B98" s="88"/>
      <c r="C98" s="88"/>
      <c r="D98" s="88"/>
      <c r="E98" s="88"/>
      <c r="F98" s="88"/>
      <c r="G98" s="88"/>
      <c r="H98" s="88"/>
      <c r="L98" s="205"/>
    </row>
    <row r="99">
      <c r="A99" s="26"/>
      <c r="B99" s="88"/>
      <c r="C99" s="88"/>
      <c r="D99" s="88"/>
      <c r="E99" s="88"/>
      <c r="F99" s="88"/>
      <c r="G99" s="88"/>
      <c r="H99" s="88"/>
      <c r="L99" s="205"/>
    </row>
    <row r="100">
      <c r="A100" s="26"/>
      <c r="B100" s="88"/>
      <c r="C100" s="88"/>
      <c r="D100" s="88"/>
      <c r="E100" s="88"/>
      <c r="F100" s="88"/>
      <c r="G100" s="88"/>
      <c r="H100" s="88"/>
      <c r="L100" s="205"/>
    </row>
    <row r="101">
      <c r="A101" s="26"/>
      <c r="B101" s="88"/>
      <c r="C101" s="88"/>
      <c r="D101" s="88"/>
      <c r="E101" s="88"/>
      <c r="F101" s="88"/>
      <c r="G101" s="88"/>
      <c r="H101" s="88"/>
      <c r="L101" s="205"/>
    </row>
    <row r="102">
      <c r="A102" s="26"/>
      <c r="B102" s="88"/>
      <c r="C102" s="88"/>
      <c r="D102" s="88"/>
      <c r="E102" s="88"/>
      <c r="F102" s="88"/>
      <c r="G102" s="88"/>
      <c r="H102" s="88"/>
      <c r="L102" s="205"/>
    </row>
    <row r="103">
      <c r="A103" s="26"/>
      <c r="B103" s="88"/>
      <c r="C103" s="88"/>
      <c r="D103" s="88"/>
      <c r="E103" s="88"/>
      <c r="F103" s="88"/>
      <c r="G103" s="88"/>
      <c r="H103" s="88"/>
      <c r="L103" s="205"/>
    </row>
    <row r="104">
      <c r="A104" s="26"/>
      <c r="B104" s="88"/>
      <c r="C104" s="88"/>
      <c r="D104" s="88"/>
      <c r="E104" s="88"/>
      <c r="F104" s="88"/>
      <c r="G104" s="88"/>
      <c r="H104" s="88"/>
      <c r="L104" s="205"/>
    </row>
    <row r="105">
      <c r="A105" s="26"/>
      <c r="B105" s="88"/>
      <c r="C105" s="88"/>
      <c r="D105" s="88"/>
      <c r="E105" s="88"/>
      <c r="F105" s="88"/>
      <c r="G105" s="88"/>
      <c r="H105" s="88"/>
      <c r="L105" s="205"/>
    </row>
    <row r="106">
      <c r="A106" s="26"/>
      <c r="B106" s="88"/>
      <c r="C106" s="88"/>
      <c r="D106" s="88"/>
      <c r="E106" s="88"/>
      <c r="F106" s="88"/>
      <c r="G106" s="88"/>
      <c r="H106" s="88"/>
      <c r="L106" s="205"/>
    </row>
    <row r="107">
      <c r="A107" s="26"/>
      <c r="B107" s="88"/>
      <c r="C107" s="88"/>
      <c r="D107" s="88"/>
      <c r="E107" s="88"/>
      <c r="F107" s="88"/>
      <c r="G107" s="88"/>
      <c r="H107" s="88"/>
      <c r="L107" s="205"/>
    </row>
    <row r="108">
      <c r="A108" s="26"/>
      <c r="B108" s="88"/>
      <c r="C108" s="88"/>
      <c r="D108" s="88"/>
      <c r="E108" s="88"/>
      <c r="F108" s="88"/>
      <c r="G108" s="88"/>
      <c r="H108" s="88"/>
      <c r="L108" s="205"/>
    </row>
    <row r="109">
      <c r="A109" s="26"/>
      <c r="B109" s="88"/>
      <c r="C109" s="88"/>
      <c r="D109" s="88"/>
      <c r="E109" s="88"/>
      <c r="F109" s="88"/>
      <c r="G109" s="88"/>
      <c r="H109" s="88"/>
      <c r="L109" s="205"/>
    </row>
    <row r="110">
      <c r="A110" s="26"/>
      <c r="B110" s="88"/>
      <c r="C110" s="88"/>
      <c r="D110" s="88"/>
      <c r="E110" s="88"/>
      <c r="F110" s="88"/>
      <c r="G110" s="88"/>
      <c r="H110" s="88"/>
      <c r="L110" s="205"/>
    </row>
    <row r="111">
      <c r="A111" s="26"/>
      <c r="B111" s="88"/>
      <c r="C111" s="88"/>
      <c r="D111" s="88"/>
      <c r="E111" s="88"/>
      <c r="F111" s="88"/>
      <c r="G111" s="88"/>
      <c r="H111" s="88"/>
      <c r="L111" s="205"/>
    </row>
    <row r="112">
      <c r="A112" s="26"/>
      <c r="B112" s="88"/>
      <c r="C112" s="88"/>
      <c r="D112" s="88"/>
      <c r="E112" s="88"/>
      <c r="F112" s="88"/>
      <c r="G112" s="88"/>
      <c r="H112" s="88"/>
      <c r="L112" s="205"/>
    </row>
    <row r="113">
      <c r="A113" s="26"/>
      <c r="B113" s="88"/>
      <c r="C113" s="88"/>
      <c r="D113" s="88"/>
      <c r="E113" s="88"/>
      <c r="F113" s="88"/>
      <c r="G113" s="88"/>
      <c r="H113" s="88"/>
      <c r="L113" s="205"/>
    </row>
    <row r="114">
      <c r="A114" s="26"/>
      <c r="B114" s="88"/>
      <c r="C114" s="88"/>
      <c r="D114" s="88"/>
      <c r="E114" s="88"/>
      <c r="F114" s="88"/>
      <c r="G114" s="88"/>
      <c r="H114" s="88"/>
      <c r="L114" s="205"/>
    </row>
    <row r="115">
      <c r="A115" s="26"/>
      <c r="B115" s="88"/>
      <c r="C115" s="88"/>
      <c r="D115" s="88"/>
      <c r="E115" s="88"/>
      <c r="F115" s="88"/>
      <c r="G115" s="88"/>
      <c r="H115" s="88"/>
      <c r="L115" s="205"/>
    </row>
    <row r="116">
      <c r="A116" s="26"/>
      <c r="B116" s="88"/>
      <c r="C116" s="88"/>
      <c r="D116" s="88"/>
      <c r="E116" s="88"/>
      <c r="F116" s="88"/>
      <c r="G116" s="88"/>
      <c r="H116" s="88"/>
      <c r="L116" s="205"/>
    </row>
    <row r="117">
      <c r="A117" s="26"/>
      <c r="B117" s="88"/>
      <c r="C117" s="88"/>
      <c r="D117" s="88"/>
      <c r="E117" s="88"/>
      <c r="F117" s="88"/>
      <c r="G117" s="88"/>
      <c r="H117" s="88"/>
      <c r="L117" s="205"/>
    </row>
    <row r="118">
      <c r="A118" s="26"/>
      <c r="B118" s="88"/>
      <c r="C118" s="88"/>
      <c r="D118" s="88"/>
      <c r="E118" s="88"/>
      <c r="F118" s="88"/>
      <c r="G118" s="88"/>
      <c r="H118" s="88"/>
      <c r="L118" s="205"/>
    </row>
    <row r="119">
      <c r="A119" s="26"/>
      <c r="B119" s="88"/>
      <c r="C119" s="88"/>
      <c r="D119" s="88"/>
      <c r="E119" s="88"/>
      <c r="F119" s="88"/>
      <c r="G119" s="88"/>
      <c r="H119" s="88"/>
      <c r="L119" s="205"/>
    </row>
    <row r="120">
      <c r="A120" s="26"/>
      <c r="B120" s="88"/>
      <c r="C120" s="88"/>
      <c r="D120" s="88"/>
      <c r="E120" s="88"/>
      <c r="F120" s="88"/>
      <c r="G120" s="88"/>
      <c r="H120" s="88"/>
      <c r="L120" s="205"/>
    </row>
    <row r="121">
      <c r="A121" s="26"/>
      <c r="B121" s="88"/>
      <c r="C121" s="88"/>
      <c r="D121" s="88"/>
      <c r="E121" s="88"/>
      <c r="F121" s="88"/>
      <c r="G121" s="88"/>
      <c r="H121" s="88"/>
      <c r="L121" s="205"/>
    </row>
    <row r="122">
      <c r="A122" s="26"/>
      <c r="B122" s="88"/>
      <c r="C122" s="88"/>
      <c r="D122" s="88"/>
      <c r="E122" s="88"/>
      <c r="F122" s="88"/>
      <c r="G122" s="88"/>
      <c r="H122" s="88"/>
      <c r="L122" s="205"/>
    </row>
    <row r="123">
      <c r="A123" s="26"/>
      <c r="B123" s="88"/>
      <c r="C123" s="88"/>
      <c r="D123" s="88"/>
      <c r="E123" s="88"/>
      <c r="F123" s="88"/>
      <c r="G123" s="88"/>
      <c r="H123" s="88"/>
      <c r="L123" s="205"/>
    </row>
    <row r="124">
      <c r="A124" s="26"/>
      <c r="B124" s="88"/>
      <c r="C124" s="88"/>
      <c r="D124" s="88"/>
      <c r="E124" s="88"/>
      <c r="F124" s="88"/>
      <c r="G124" s="88"/>
      <c r="H124" s="88"/>
      <c r="L124" s="205"/>
    </row>
    <row r="125">
      <c r="A125" s="26"/>
      <c r="B125" s="88"/>
      <c r="C125" s="88"/>
      <c r="D125" s="88"/>
      <c r="E125" s="88"/>
      <c r="F125" s="88"/>
      <c r="G125" s="88"/>
      <c r="H125" s="88"/>
      <c r="L125" s="205"/>
    </row>
    <row r="126">
      <c r="A126" s="26"/>
      <c r="B126" s="88"/>
      <c r="C126" s="88"/>
      <c r="D126" s="88"/>
      <c r="E126" s="88"/>
      <c r="F126" s="88"/>
      <c r="G126" s="88"/>
      <c r="H126" s="88"/>
      <c r="L126" s="205"/>
    </row>
    <row r="127">
      <c r="A127" s="26"/>
      <c r="B127" s="88"/>
      <c r="C127" s="88"/>
      <c r="D127" s="88"/>
      <c r="E127" s="88"/>
      <c r="F127" s="88"/>
      <c r="G127" s="88"/>
      <c r="H127" s="88"/>
      <c r="L127" s="205"/>
    </row>
    <row r="128">
      <c r="A128" s="26"/>
      <c r="B128" s="88"/>
      <c r="C128" s="88"/>
      <c r="D128" s="88"/>
      <c r="E128" s="88"/>
      <c r="F128" s="88"/>
      <c r="G128" s="88"/>
      <c r="H128" s="88"/>
      <c r="L128" s="205"/>
    </row>
    <row r="129">
      <c r="A129" s="26"/>
      <c r="B129" s="88"/>
      <c r="C129" s="88"/>
      <c r="D129" s="88"/>
      <c r="E129" s="88"/>
      <c r="F129" s="88"/>
      <c r="G129" s="88"/>
      <c r="H129" s="88"/>
      <c r="L129" s="205"/>
    </row>
    <row r="130">
      <c r="A130" s="26"/>
      <c r="B130" s="88"/>
      <c r="C130" s="88"/>
      <c r="D130" s="88"/>
      <c r="E130" s="88"/>
      <c r="F130" s="88"/>
      <c r="G130" s="88"/>
      <c r="H130" s="88"/>
      <c r="L130" s="205"/>
    </row>
    <row r="131">
      <c r="A131" s="26"/>
      <c r="B131" s="88"/>
      <c r="C131" s="88"/>
      <c r="D131" s="88"/>
      <c r="E131" s="88"/>
      <c r="F131" s="88"/>
      <c r="G131" s="88"/>
      <c r="H131" s="88"/>
      <c r="L131" s="205"/>
    </row>
    <row r="132">
      <c r="A132" s="26"/>
      <c r="B132" s="88"/>
      <c r="C132" s="88"/>
      <c r="D132" s="88"/>
      <c r="E132" s="88"/>
      <c r="F132" s="88"/>
      <c r="G132" s="88"/>
      <c r="H132" s="88"/>
      <c r="L132" s="205"/>
    </row>
    <row r="133">
      <c r="A133" s="26"/>
      <c r="B133" s="88"/>
      <c r="C133" s="88"/>
      <c r="D133" s="88"/>
      <c r="E133" s="88"/>
      <c r="F133" s="88"/>
      <c r="G133" s="88"/>
      <c r="H133" s="88"/>
      <c r="L133" s="205"/>
    </row>
    <row r="134">
      <c r="A134" s="26"/>
      <c r="B134" s="88"/>
      <c r="C134" s="88"/>
      <c r="D134" s="88"/>
      <c r="E134" s="88"/>
      <c r="F134" s="88"/>
      <c r="G134" s="88"/>
      <c r="H134" s="88"/>
      <c r="L134" s="205"/>
    </row>
    <row r="135">
      <c r="A135" s="26"/>
      <c r="B135" s="88"/>
      <c r="C135" s="88"/>
      <c r="D135" s="88"/>
      <c r="E135" s="88"/>
      <c r="F135" s="88"/>
      <c r="G135" s="88"/>
      <c r="H135" s="88"/>
      <c r="L135" s="205"/>
    </row>
    <row r="136">
      <c r="A136" s="26"/>
      <c r="B136" s="88"/>
      <c r="C136" s="88"/>
      <c r="D136" s="88"/>
      <c r="E136" s="88"/>
      <c r="F136" s="88"/>
      <c r="G136" s="88"/>
      <c r="H136" s="88"/>
      <c r="L136" s="205"/>
    </row>
    <row r="137">
      <c r="A137" s="26"/>
      <c r="B137" s="88"/>
      <c r="C137" s="88"/>
      <c r="D137" s="88"/>
      <c r="E137" s="88"/>
      <c r="F137" s="88"/>
      <c r="G137" s="88"/>
      <c r="H137" s="88"/>
      <c r="L137" s="205"/>
    </row>
    <row r="138">
      <c r="A138" s="26"/>
      <c r="B138" s="88"/>
      <c r="C138" s="88"/>
      <c r="D138" s="88"/>
      <c r="E138" s="88"/>
      <c r="F138" s="88"/>
      <c r="G138" s="88"/>
      <c r="H138" s="88"/>
      <c r="L138" s="205"/>
    </row>
    <row r="139">
      <c r="A139" s="26"/>
      <c r="B139" s="88"/>
      <c r="C139" s="88"/>
      <c r="D139" s="88"/>
      <c r="E139" s="88"/>
      <c r="F139" s="88"/>
      <c r="G139" s="88"/>
      <c r="H139" s="88"/>
      <c r="L139" s="205"/>
    </row>
    <row r="140">
      <c r="A140" s="26"/>
      <c r="B140" s="88"/>
      <c r="C140" s="88"/>
      <c r="D140" s="88"/>
      <c r="E140" s="88"/>
      <c r="F140" s="88"/>
      <c r="G140" s="88"/>
      <c r="H140" s="88"/>
      <c r="L140" s="205"/>
    </row>
    <row r="141">
      <c r="A141" s="26"/>
      <c r="B141" s="88"/>
      <c r="C141" s="88"/>
      <c r="D141" s="88"/>
      <c r="E141" s="88"/>
      <c r="F141" s="88"/>
      <c r="G141" s="88"/>
      <c r="H141" s="88"/>
      <c r="L141" s="205"/>
    </row>
    <row r="142">
      <c r="A142" s="26"/>
      <c r="B142" s="88"/>
      <c r="C142" s="88"/>
      <c r="D142" s="88"/>
      <c r="E142" s="88"/>
      <c r="F142" s="88"/>
      <c r="G142" s="88"/>
      <c r="H142" s="88"/>
      <c r="L142" s="205"/>
    </row>
    <row r="143">
      <c r="A143" s="26"/>
      <c r="B143" s="88"/>
      <c r="C143" s="88"/>
      <c r="D143" s="88"/>
      <c r="E143" s="88"/>
      <c r="F143" s="88"/>
      <c r="G143" s="88"/>
      <c r="H143" s="88"/>
      <c r="L143" s="205"/>
    </row>
    <row r="144">
      <c r="A144" s="26"/>
      <c r="B144" s="88"/>
      <c r="C144" s="88"/>
      <c r="D144" s="88"/>
      <c r="E144" s="88"/>
      <c r="F144" s="88"/>
      <c r="G144" s="88"/>
      <c r="H144" s="88"/>
      <c r="L144" s="205"/>
    </row>
    <row r="145">
      <c r="A145" s="26"/>
      <c r="B145" s="88"/>
      <c r="C145" s="88"/>
      <c r="D145" s="88"/>
      <c r="E145" s="88"/>
      <c r="F145" s="88"/>
      <c r="G145" s="88"/>
      <c r="H145" s="88"/>
      <c r="L145" s="205"/>
    </row>
    <row r="146">
      <c r="A146" s="26"/>
      <c r="B146" s="88"/>
      <c r="C146" s="88"/>
      <c r="D146" s="88"/>
      <c r="E146" s="88"/>
      <c r="F146" s="88"/>
      <c r="G146" s="88"/>
      <c r="H146" s="88"/>
      <c r="L146" s="205"/>
    </row>
    <row r="147">
      <c r="A147" s="26"/>
      <c r="B147" s="88"/>
      <c r="C147" s="88"/>
      <c r="D147" s="88"/>
      <c r="E147" s="88"/>
      <c r="F147" s="88"/>
      <c r="G147" s="88"/>
      <c r="H147" s="88"/>
      <c r="L147" s="205"/>
    </row>
    <row r="148">
      <c r="A148" s="26"/>
      <c r="B148" s="88"/>
      <c r="C148" s="88"/>
      <c r="D148" s="88"/>
      <c r="E148" s="88"/>
      <c r="F148" s="88"/>
      <c r="G148" s="88"/>
      <c r="H148" s="88"/>
      <c r="L148" s="205"/>
    </row>
    <row r="149">
      <c r="A149" s="26"/>
      <c r="B149" s="88"/>
      <c r="C149" s="88"/>
      <c r="D149" s="88"/>
      <c r="E149" s="88"/>
      <c r="F149" s="88"/>
      <c r="G149" s="88"/>
      <c r="H149" s="88"/>
      <c r="L149" s="205"/>
    </row>
    <row r="150">
      <c r="A150" s="26"/>
      <c r="B150" s="88"/>
      <c r="C150" s="88"/>
      <c r="D150" s="88"/>
      <c r="E150" s="88"/>
      <c r="F150" s="88"/>
      <c r="G150" s="88"/>
      <c r="H150" s="88"/>
      <c r="L150" s="205"/>
    </row>
    <row r="151">
      <c r="A151" s="26"/>
      <c r="B151" s="88"/>
      <c r="C151" s="88"/>
      <c r="D151" s="88"/>
      <c r="E151" s="88"/>
      <c r="F151" s="88"/>
      <c r="G151" s="88"/>
      <c r="H151" s="88"/>
      <c r="L151" s="205"/>
    </row>
    <row r="152">
      <c r="A152" s="26"/>
      <c r="B152" s="88"/>
      <c r="C152" s="88"/>
      <c r="D152" s="88"/>
      <c r="E152" s="88"/>
      <c r="F152" s="88"/>
      <c r="G152" s="88"/>
      <c r="H152" s="88"/>
      <c r="L152" s="205"/>
    </row>
    <row r="153">
      <c r="A153" s="26"/>
      <c r="B153" s="88"/>
      <c r="C153" s="88"/>
      <c r="D153" s="88"/>
      <c r="E153" s="88"/>
      <c r="F153" s="88"/>
      <c r="G153" s="88"/>
      <c r="H153" s="88"/>
      <c r="L153" s="205"/>
    </row>
    <row r="154">
      <c r="A154" s="26"/>
      <c r="B154" s="88"/>
      <c r="C154" s="88"/>
      <c r="D154" s="88"/>
      <c r="E154" s="88"/>
      <c r="F154" s="88"/>
      <c r="G154" s="88"/>
      <c r="H154" s="88"/>
      <c r="L154" s="205"/>
    </row>
    <row r="155">
      <c r="A155" s="26"/>
      <c r="B155" s="88"/>
      <c r="C155" s="88"/>
      <c r="D155" s="88"/>
      <c r="E155" s="88"/>
      <c r="F155" s="88"/>
      <c r="G155" s="88"/>
      <c r="H155" s="88"/>
      <c r="L155" s="205"/>
    </row>
    <row r="156">
      <c r="A156" s="26"/>
      <c r="B156" s="88"/>
      <c r="C156" s="88"/>
      <c r="D156" s="88"/>
      <c r="E156" s="88"/>
      <c r="F156" s="88"/>
      <c r="G156" s="88"/>
      <c r="H156" s="88"/>
      <c r="L156" s="205"/>
    </row>
    <row r="157">
      <c r="A157" s="26"/>
      <c r="B157" s="88"/>
      <c r="C157" s="88"/>
      <c r="D157" s="88"/>
      <c r="E157" s="88"/>
      <c r="F157" s="88"/>
      <c r="G157" s="88"/>
      <c r="H157" s="88"/>
      <c r="L157" s="205"/>
    </row>
    <row r="158">
      <c r="A158" s="26"/>
      <c r="B158" s="88"/>
      <c r="C158" s="88"/>
      <c r="D158" s="88"/>
      <c r="E158" s="88"/>
      <c r="F158" s="88"/>
      <c r="G158" s="88"/>
      <c r="H158" s="88"/>
      <c r="L158" s="205"/>
    </row>
    <row r="159">
      <c r="A159" s="26"/>
      <c r="B159" s="88"/>
      <c r="C159" s="88"/>
      <c r="D159" s="88"/>
      <c r="E159" s="88"/>
      <c r="F159" s="88"/>
      <c r="G159" s="88"/>
      <c r="H159" s="88"/>
      <c r="L159" s="205"/>
    </row>
    <row r="160">
      <c r="A160" s="26"/>
      <c r="B160" s="88"/>
      <c r="C160" s="88"/>
      <c r="D160" s="88"/>
      <c r="E160" s="88"/>
      <c r="F160" s="88"/>
      <c r="G160" s="88"/>
      <c r="H160" s="88"/>
      <c r="L160" s="205"/>
    </row>
    <row r="161">
      <c r="A161" s="26"/>
      <c r="B161" s="88"/>
      <c r="C161" s="88"/>
      <c r="D161" s="88"/>
      <c r="E161" s="88"/>
      <c r="F161" s="88"/>
      <c r="G161" s="88"/>
      <c r="H161" s="88"/>
      <c r="L161" s="205"/>
    </row>
    <row r="162">
      <c r="A162" s="26"/>
      <c r="B162" s="88"/>
      <c r="C162" s="88"/>
      <c r="D162" s="88"/>
      <c r="E162" s="88"/>
      <c r="F162" s="88"/>
      <c r="G162" s="88"/>
      <c r="H162" s="88"/>
      <c r="L162" s="205"/>
    </row>
    <row r="163">
      <c r="A163" s="26"/>
      <c r="B163" s="88"/>
      <c r="C163" s="88"/>
      <c r="D163" s="88"/>
      <c r="E163" s="88"/>
      <c r="F163" s="88"/>
      <c r="G163" s="88"/>
      <c r="H163" s="88"/>
      <c r="L163" s="205"/>
    </row>
    <row r="164">
      <c r="A164" s="26"/>
      <c r="B164" s="88"/>
      <c r="C164" s="88"/>
      <c r="D164" s="88"/>
      <c r="E164" s="88"/>
      <c r="F164" s="88"/>
      <c r="G164" s="88"/>
      <c r="H164" s="88"/>
      <c r="L164" s="205"/>
    </row>
    <row r="165">
      <c r="A165" s="26"/>
      <c r="B165" s="88"/>
      <c r="C165" s="88"/>
      <c r="D165" s="88"/>
      <c r="E165" s="88"/>
      <c r="F165" s="88"/>
      <c r="G165" s="88"/>
      <c r="H165" s="88"/>
      <c r="L165" s="205"/>
    </row>
    <row r="166">
      <c r="A166" s="26"/>
      <c r="B166" s="88"/>
      <c r="C166" s="88"/>
      <c r="D166" s="88"/>
      <c r="E166" s="88"/>
      <c r="F166" s="88"/>
      <c r="G166" s="88"/>
      <c r="H166" s="88"/>
      <c r="L166" s="205"/>
    </row>
    <row r="167">
      <c r="A167" s="26"/>
      <c r="B167" s="88"/>
      <c r="C167" s="88"/>
      <c r="D167" s="88"/>
      <c r="E167" s="88"/>
      <c r="F167" s="88"/>
      <c r="G167" s="88"/>
      <c r="H167" s="88"/>
      <c r="L167" s="205"/>
    </row>
    <row r="168">
      <c r="A168" s="26"/>
      <c r="B168" s="88"/>
      <c r="C168" s="88"/>
      <c r="D168" s="88"/>
      <c r="E168" s="88"/>
      <c r="F168" s="88"/>
      <c r="G168" s="88"/>
      <c r="H168" s="88"/>
      <c r="L168" s="205"/>
    </row>
    <row r="169">
      <c r="A169" s="26"/>
      <c r="B169" s="88"/>
      <c r="C169" s="88"/>
      <c r="D169" s="88"/>
      <c r="E169" s="88"/>
      <c r="F169" s="88"/>
      <c r="G169" s="88"/>
      <c r="H169" s="88"/>
      <c r="L169" s="205"/>
    </row>
    <row r="170">
      <c r="A170" s="26"/>
      <c r="B170" s="88"/>
      <c r="C170" s="88"/>
      <c r="D170" s="88"/>
      <c r="E170" s="88"/>
      <c r="F170" s="88"/>
      <c r="G170" s="88"/>
      <c r="H170" s="88"/>
      <c r="L170" s="205"/>
    </row>
    <row r="171">
      <c r="A171" s="26"/>
      <c r="B171" s="88"/>
      <c r="C171" s="88"/>
      <c r="D171" s="88"/>
      <c r="E171" s="88"/>
      <c r="F171" s="88"/>
      <c r="G171" s="88"/>
      <c r="H171" s="88"/>
      <c r="L171" s="205"/>
    </row>
    <row r="172">
      <c r="A172" s="26"/>
      <c r="B172" s="88"/>
      <c r="C172" s="88"/>
      <c r="D172" s="88"/>
      <c r="E172" s="88"/>
      <c r="F172" s="88"/>
      <c r="G172" s="88"/>
      <c r="H172" s="88"/>
      <c r="L172" s="205"/>
    </row>
    <row r="173">
      <c r="A173" s="26"/>
      <c r="B173" s="88"/>
      <c r="C173" s="88"/>
      <c r="D173" s="88"/>
      <c r="E173" s="88"/>
      <c r="F173" s="88"/>
      <c r="G173" s="88"/>
      <c r="H173" s="88"/>
      <c r="L173" s="205"/>
    </row>
    <row r="174">
      <c r="A174" s="26"/>
      <c r="B174" s="88"/>
      <c r="C174" s="88"/>
      <c r="D174" s="88"/>
      <c r="E174" s="88"/>
      <c r="F174" s="88"/>
      <c r="G174" s="88"/>
      <c r="H174" s="88"/>
      <c r="L174" s="205"/>
    </row>
    <row r="175">
      <c r="A175" s="26"/>
      <c r="B175" s="88"/>
      <c r="C175" s="88"/>
      <c r="D175" s="88"/>
      <c r="E175" s="88"/>
      <c r="F175" s="88"/>
      <c r="G175" s="88"/>
      <c r="H175" s="88"/>
      <c r="L175" s="205"/>
    </row>
    <row r="176">
      <c r="A176" s="26"/>
      <c r="B176" s="88"/>
      <c r="C176" s="88"/>
      <c r="D176" s="88"/>
      <c r="E176" s="88"/>
      <c r="F176" s="88"/>
      <c r="G176" s="88"/>
      <c r="H176" s="88"/>
      <c r="L176" s="205"/>
    </row>
    <row r="177">
      <c r="A177" s="26"/>
      <c r="B177" s="88"/>
      <c r="C177" s="88"/>
      <c r="D177" s="88"/>
      <c r="E177" s="88"/>
      <c r="F177" s="88"/>
      <c r="G177" s="88"/>
      <c r="H177" s="88"/>
      <c r="L177" s="205"/>
    </row>
    <row r="178">
      <c r="A178" s="26"/>
      <c r="B178" s="88"/>
      <c r="C178" s="88"/>
      <c r="D178" s="88"/>
      <c r="E178" s="88"/>
      <c r="F178" s="88"/>
      <c r="G178" s="88"/>
      <c r="H178" s="88"/>
      <c r="L178" s="205"/>
    </row>
    <row r="179">
      <c r="A179" s="26"/>
      <c r="B179" s="88"/>
      <c r="C179" s="88"/>
      <c r="D179" s="88"/>
      <c r="E179" s="88"/>
      <c r="F179" s="88"/>
      <c r="G179" s="88"/>
      <c r="H179" s="88"/>
      <c r="L179" s="205"/>
    </row>
    <row r="180">
      <c r="A180" s="26"/>
      <c r="B180" s="88"/>
      <c r="C180" s="88"/>
      <c r="D180" s="88"/>
      <c r="E180" s="88"/>
      <c r="F180" s="88"/>
      <c r="G180" s="88"/>
      <c r="H180" s="88"/>
      <c r="L180" s="205"/>
    </row>
    <row r="181">
      <c r="A181" s="26"/>
      <c r="B181" s="88"/>
      <c r="C181" s="88"/>
      <c r="D181" s="88"/>
      <c r="E181" s="88"/>
      <c r="F181" s="88"/>
      <c r="G181" s="88"/>
      <c r="H181" s="88"/>
      <c r="L181" s="205"/>
    </row>
    <row r="182">
      <c r="A182" s="26"/>
      <c r="B182" s="88"/>
      <c r="C182" s="88"/>
      <c r="D182" s="88"/>
      <c r="E182" s="88"/>
      <c r="F182" s="88"/>
      <c r="G182" s="88"/>
      <c r="H182" s="88"/>
      <c r="L182" s="205"/>
    </row>
    <row r="183">
      <c r="A183" s="26"/>
      <c r="B183" s="88"/>
      <c r="C183" s="88"/>
      <c r="D183" s="88"/>
      <c r="E183" s="88"/>
      <c r="F183" s="88"/>
      <c r="G183" s="88"/>
      <c r="H183" s="88"/>
      <c r="L183" s="205"/>
    </row>
    <row r="184">
      <c r="A184" s="26"/>
      <c r="B184" s="88"/>
      <c r="C184" s="88"/>
      <c r="D184" s="88"/>
      <c r="E184" s="88"/>
      <c r="F184" s="88"/>
      <c r="G184" s="88"/>
      <c r="H184" s="88"/>
      <c r="L184" s="205"/>
    </row>
    <row r="185">
      <c r="A185" s="26"/>
      <c r="B185" s="88"/>
      <c r="C185" s="88"/>
      <c r="D185" s="88"/>
      <c r="E185" s="88"/>
      <c r="F185" s="88"/>
      <c r="G185" s="88"/>
      <c r="H185" s="88"/>
      <c r="L185" s="205"/>
    </row>
    <row r="186">
      <c r="A186" s="26"/>
      <c r="B186" s="88"/>
      <c r="C186" s="88"/>
      <c r="D186" s="88"/>
      <c r="E186" s="88"/>
      <c r="F186" s="88"/>
      <c r="G186" s="88"/>
      <c r="H186" s="88"/>
      <c r="L186" s="205"/>
    </row>
    <row r="187">
      <c r="A187" s="26"/>
      <c r="B187" s="88"/>
      <c r="C187" s="88"/>
      <c r="D187" s="88"/>
      <c r="E187" s="88"/>
      <c r="F187" s="88"/>
      <c r="G187" s="88"/>
      <c r="H187" s="88"/>
      <c r="L187" s="205"/>
    </row>
    <row r="188">
      <c r="A188" s="26"/>
      <c r="B188" s="88"/>
      <c r="C188" s="88"/>
      <c r="D188" s="88"/>
      <c r="E188" s="88"/>
      <c r="F188" s="88"/>
      <c r="G188" s="88"/>
      <c r="H188" s="88"/>
      <c r="L188" s="205"/>
    </row>
    <row r="189">
      <c r="A189" s="26"/>
      <c r="B189" s="88"/>
      <c r="C189" s="88"/>
      <c r="D189" s="88"/>
      <c r="E189" s="88"/>
      <c r="F189" s="88"/>
      <c r="G189" s="88"/>
      <c r="H189" s="88"/>
      <c r="L189" s="205"/>
    </row>
    <row r="190">
      <c r="A190" s="26"/>
      <c r="B190" s="88"/>
      <c r="C190" s="88"/>
      <c r="D190" s="88"/>
      <c r="E190" s="88"/>
      <c r="F190" s="88"/>
      <c r="G190" s="88"/>
      <c r="H190" s="88"/>
      <c r="L190" s="205"/>
    </row>
    <row r="191">
      <c r="A191" s="26"/>
      <c r="B191" s="88"/>
      <c r="C191" s="88"/>
      <c r="D191" s="88"/>
      <c r="E191" s="88"/>
      <c r="F191" s="88"/>
      <c r="G191" s="88"/>
      <c r="H191" s="88"/>
      <c r="L191" s="205"/>
    </row>
    <row r="192">
      <c r="A192" s="26"/>
      <c r="B192" s="88"/>
      <c r="C192" s="88"/>
      <c r="D192" s="88"/>
      <c r="E192" s="88"/>
      <c r="F192" s="88"/>
      <c r="G192" s="88"/>
      <c r="H192" s="88"/>
      <c r="L192" s="205"/>
    </row>
    <row r="193">
      <c r="A193" s="26"/>
      <c r="B193" s="88"/>
      <c r="C193" s="88"/>
      <c r="D193" s="88"/>
      <c r="E193" s="88"/>
      <c r="F193" s="88"/>
      <c r="G193" s="88"/>
      <c r="H193" s="88"/>
      <c r="L193" s="205"/>
    </row>
    <row r="194">
      <c r="A194" s="26"/>
      <c r="B194" s="88"/>
      <c r="C194" s="88"/>
      <c r="D194" s="88"/>
      <c r="E194" s="88"/>
      <c r="F194" s="88"/>
      <c r="G194" s="88"/>
      <c r="H194" s="88"/>
      <c r="L194" s="205"/>
    </row>
    <row r="195">
      <c r="A195" s="26"/>
      <c r="B195" s="88"/>
      <c r="C195" s="88"/>
      <c r="D195" s="88"/>
      <c r="E195" s="88"/>
      <c r="F195" s="88"/>
      <c r="G195" s="88"/>
      <c r="H195" s="88"/>
      <c r="L195" s="205"/>
    </row>
    <row r="196">
      <c r="A196" s="26"/>
      <c r="B196" s="88"/>
      <c r="C196" s="88"/>
      <c r="D196" s="88"/>
      <c r="E196" s="88"/>
      <c r="F196" s="88"/>
      <c r="G196" s="88"/>
      <c r="H196" s="88"/>
      <c r="L196" s="205"/>
    </row>
    <row r="197">
      <c r="A197" s="26"/>
      <c r="B197" s="88"/>
      <c r="C197" s="88"/>
      <c r="D197" s="88"/>
      <c r="E197" s="88"/>
      <c r="F197" s="88"/>
      <c r="G197" s="88"/>
      <c r="H197" s="88"/>
      <c r="L197" s="205"/>
    </row>
    <row r="198">
      <c r="A198" s="26"/>
      <c r="B198" s="88"/>
      <c r="C198" s="88"/>
      <c r="D198" s="88"/>
      <c r="E198" s="88"/>
      <c r="F198" s="88"/>
      <c r="G198" s="88"/>
      <c r="H198" s="88"/>
      <c r="L198" s="205"/>
    </row>
    <row r="199">
      <c r="A199" s="26"/>
      <c r="B199" s="88"/>
      <c r="C199" s="88"/>
      <c r="D199" s="88"/>
      <c r="E199" s="88"/>
      <c r="F199" s="88"/>
      <c r="G199" s="88"/>
      <c r="H199" s="88"/>
      <c r="L199" s="205"/>
    </row>
    <row r="200">
      <c r="A200" s="26"/>
      <c r="B200" s="88"/>
      <c r="C200" s="88"/>
      <c r="D200" s="88"/>
      <c r="E200" s="88"/>
      <c r="F200" s="88"/>
      <c r="G200" s="88"/>
      <c r="H200" s="88"/>
      <c r="L200" s="205"/>
    </row>
    <row r="201">
      <c r="A201" s="26"/>
      <c r="B201" s="88"/>
      <c r="C201" s="88"/>
      <c r="D201" s="88"/>
      <c r="E201" s="88"/>
      <c r="F201" s="88"/>
      <c r="G201" s="88"/>
      <c r="H201" s="88"/>
      <c r="L201" s="205"/>
    </row>
    <row r="202">
      <c r="A202" s="26"/>
      <c r="B202" s="88"/>
      <c r="C202" s="88"/>
      <c r="D202" s="88"/>
      <c r="E202" s="88"/>
      <c r="F202" s="88"/>
      <c r="G202" s="88"/>
      <c r="H202" s="88"/>
      <c r="L202" s="205"/>
    </row>
    <row r="203">
      <c r="A203" s="26"/>
      <c r="B203" s="88"/>
      <c r="C203" s="88"/>
      <c r="D203" s="88"/>
      <c r="E203" s="88"/>
      <c r="F203" s="88"/>
      <c r="G203" s="88"/>
      <c r="H203" s="88"/>
      <c r="L203" s="205"/>
    </row>
    <row r="204">
      <c r="A204" s="26"/>
      <c r="B204" s="88"/>
      <c r="C204" s="88"/>
      <c r="D204" s="88"/>
      <c r="E204" s="88"/>
      <c r="F204" s="88"/>
      <c r="G204" s="88"/>
      <c r="H204" s="88"/>
      <c r="L204" s="205"/>
    </row>
    <row r="205">
      <c r="A205" s="26"/>
      <c r="B205" s="88"/>
      <c r="C205" s="88"/>
      <c r="D205" s="88"/>
      <c r="E205" s="88"/>
      <c r="F205" s="88"/>
      <c r="G205" s="88"/>
      <c r="H205" s="88"/>
      <c r="L205" s="205"/>
    </row>
    <row r="206">
      <c r="A206" s="26"/>
      <c r="B206" s="88"/>
      <c r="C206" s="88"/>
      <c r="D206" s="88"/>
      <c r="E206" s="88"/>
      <c r="F206" s="88"/>
      <c r="G206" s="88"/>
      <c r="H206" s="88"/>
      <c r="L206" s="205"/>
    </row>
    <row r="207">
      <c r="A207" s="26"/>
      <c r="B207" s="88"/>
      <c r="C207" s="88"/>
      <c r="D207" s="88"/>
      <c r="E207" s="88"/>
      <c r="F207" s="88"/>
      <c r="G207" s="88"/>
      <c r="H207" s="88"/>
      <c r="L207" s="205"/>
    </row>
    <row r="208">
      <c r="A208" s="26"/>
      <c r="B208" s="88"/>
      <c r="C208" s="88"/>
      <c r="D208" s="88"/>
      <c r="E208" s="88"/>
      <c r="F208" s="88"/>
      <c r="G208" s="88"/>
      <c r="H208" s="88"/>
      <c r="L208" s="205"/>
    </row>
    <row r="209">
      <c r="A209" s="26"/>
      <c r="B209" s="88"/>
      <c r="C209" s="88"/>
      <c r="D209" s="88"/>
      <c r="E209" s="88"/>
      <c r="F209" s="88"/>
      <c r="G209" s="88"/>
      <c r="H209" s="88"/>
      <c r="L209" s="205"/>
    </row>
    <row r="210">
      <c r="A210" s="26"/>
      <c r="B210" s="88"/>
      <c r="C210" s="88"/>
      <c r="D210" s="88"/>
      <c r="E210" s="88"/>
      <c r="F210" s="88"/>
      <c r="G210" s="88"/>
      <c r="H210" s="88"/>
      <c r="L210" s="205"/>
    </row>
    <row r="211">
      <c r="A211" s="26"/>
      <c r="B211" s="88"/>
      <c r="C211" s="88"/>
      <c r="D211" s="88"/>
      <c r="E211" s="88"/>
      <c r="F211" s="88"/>
      <c r="G211" s="88"/>
      <c r="H211" s="88"/>
      <c r="L211" s="205"/>
    </row>
    <row r="212">
      <c r="A212" s="26"/>
      <c r="B212" s="88"/>
      <c r="C212" s="88"/>
      <c r="D212" s="88"/>
      <c r="E212" s="88"/>
      <c r="F212" s="88"/>
      <c r="G212" s="88"/>
      <c r="H212" s="88"/>
      <c r="L212" s="205"/>
    </row>
    <row r="213">
      <c r="A213" s="26"/>
      <c r="B213" s="88"/>
      <c r="C213" s="88"/>
      <c r="D213" s="88"/>
      <c r="E213" s="88"/>
      <c r="F213" s="88"/>
      <c r="G213" s="88"/>
      <c r="H213" s="88"/>
      <c r="L213" s="205"/>
    </row>
    <row r="214">
      <c r="A214" s="26"/>
      <c r="B214" s="88"/>
      <c r="C214" s="88"/>
      <c r="D214" s="88"/>
      <c r="E214" s="88"/>
      <c r="F214" s="88"/>
      <c r="G214" s="88"/>
      <c r="H214" s="88"/>
      <c r="L214" s="205"/>
    </row>
    <row r="215">
      <c r="A215" s="26"/>
      <c r="B215" s="88"/>
      <c r="C215" s="88"/>
      <c r="D215" s="88"/>
      <c r="E215" s="88"/>
      <c r="F215" s="88"/>
      <c r="G215" s="88"/>
      <c r="H215" s="88"/>
      <c r="L215" s="205"/>
    </row>
    <row r="216">
      <c r="A216" s="26"/>
      <c r="B216" s="88"/>
      <c r="C216" s="88"/>
      <c r="D216" s="88"/>
      <c r="E216" s="88"/>
      <c r="F216" s="88"/>
      <c r="G216" s="88"/>
      <c r="H216" s="88"/>
      <c r="L216" s="205"/>
    </row>
    <row r="217">
      <c r="A217" s="26"/>
      <c r="B217" s="88"/>
      <c r="C217" s="88"/>
      <c r="D217" s="88"/>
      <c r="E217" s="88"/>
      <c r="F217" s="88"/>
      <c r="G217" s="88"/>
      <c r="H217" s="88"/>
      <c r="L217" s="205"/>
    </row>
    <row r="218">
      <c r="A218" s="26"/>
      <c r="B218" s="88"/>
      <c r="C218" s="88"/>
      <c r="D218" s="88"/>
      <c r="E218" s="88"/>
      <c r="F218" s="88"/>
      <c r="G218" s="88"/>
      <c r="H218" s="88"/>
      <c r="L218" s="205"/>
    </row>
    <row r="219">
      <c r="A219" s="26"/>
      <c r="B219" s="88"/>
      <c r="C219" s="88"/>
      <c r="D219" s="88"/>
      <c r="E219" s="88"/>
      <c r="F219" s="88"/>
      <c r="G219" s="88"/>
      <c r="H219" s="88"/>
      <c r="L219" s="205"/>
    </row>
    <row r="220">
      <c r="A220" s="26"/>
      <c r="B220" s="88"/>
      <c r="C220" s="88"/>
      <c r="D220" s="88"/>
      <c r="E220" s="88"/>
      <c r="F220" s="88"/>
      <c r="G220" s="88"/>
      <c r="H220" s="88"/>
      <c r="L220" s="205"/>
    </row>
    <row r="221">
      <c r="A221" s="26"/>
      <c r="B221" s="88"/>
      <c r="C221" s="88"/>
      <c r="D221" s="88"/>
      <c r="E221" s="88"/>
      <c r="F221" s="88"/>
      <c r="G221" s="88"/>
      <c r="H221" s="88"/>
      <c r="L221" s="205"/>
    </row>
    <row r="222">
      <c r="A222" s="26"/>
      <c r="B222" s="88"/>
      <c r="C222" s="88"/>
      <c r="D222" s="88"/>
      <c r="E222" s="88"/>
      <c r="F222" s="88"/>
      <c r="G222" s="88"/>
      <c r="H222" s="88"/>
      <c r="L222" s="205"/>
    </row>
    <row r="223">
      <c r="A223" s="26"/>
      <c r="B223" s="88"/>
      <c r="C223" s="88"/>
      <c r="D223" s="88"/>
      <c r="E223" s="88"/>
      <c r="F223" s="88"/>
      <c r="G223" s="88"/>
      <c r="H223" s="88"/>
      <c r="L223" s="205"/>
    </row>
    <row r="224">
      <c r="A224" s="26"/>
      <c r="B224" s="88"/>
      <c r="C224" s="88"/>
      <c r="D224" s="88"/>
      <c r="E224" s="88"/>
      <c r="F224" s="88"/>
      <c r="G224" s="88"/>
      <c r="H224" s="88"/>
      <c r="L224" s="205"/>
    </row>
    <row r="225">
      <c r="A225" s="26"/>
      <c r="B225" s="88"/>
      <c r="C225" s="88"/>
      <c r="D225" s="88"/>
      <c r="E225" s="88"/>
      <c r="F225" s="88"/>
      <c r="G225" s="88"/>
      <c r="H225" s="88"/>
      <c r="L225" s="205"/>
    </row>
    <row r="226">
      <c r="A226" s="26"/>
      <c r="B226" s="88"/>
      <c r="C226" s="88"/>
      <c r="D226" s="88"/>
      <c r="E226" s="88"/>
      <c r="F226" s="88"/>
      <c r="G226" s="88"/>
      <c r="H226" s="88"/>
      <c r="L226" s="205"/>
    </row>
    <row r="227">
      <c r="A227" s="26"/>
      <c r="B227" s="88"/>
      <c r="C227" s="88"/>
      <c r="D227" s="88"/>
      <c r="E227" s="88"/>
      <c r="F227" s="88"/>
      <c r="G227" s="88"/>
      <c r="H227" s="88"/>
      <c r="L227" s="205"/>
    </row>
  </sheetData>
  <autoFilter ref="A1:IV91"/>
  <printOptions headings="0" gridLines="0" gridLinesSet="0"/>
  <pageMargins left="1" right="1" top="1" bottom="1" header="0.5" footer="0.5"/>
  <pageSetup paperSize="9" orientation="portrait"/>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Views>
    <sheetView showGridLines="0" workbookViewId="0" zoomScale="100">
      <pane state="frozen" topLeftCell="A2" ySplit="1"/>
      <selection activeCell="I9" activeCellId="0" sqref="I9"/>
    </sheetView>
  </sheetViews>
  <sheetFormatPr baseColWidth="10" customHeight="1" defaultColWidth="16.33203125" defaultRowHeight="20"/>
  <cols>
    <col customWidth="1" min="1" max="1" style="0" width="9.33203125"/>
    <col customWidth="1" min="2" max="2" style="88" width="7.6640625"/>
    <col customWidth="1" min="3" max="3" style="88" width="6.5"/>
    <col customWidth="1" min="4" max="4" style="88" width="6.6640625"/>
    <col customWidth="1" min="5" max="5" style="88" width="12.6640625"/>
    <col customWidth="1" min="6" max="6" style="88" width="11.83203125"/>
    <col customWidth="1" min="7" max="7" style="88" width="10.83203125"/>
    <col customWidth="1" min="8" max="8" style="88" width="6.6640625"/>
    <col customWidth="1" min="9" max="9" style="0" width="49"/>
    <col min="10" max="16384" style="0" width="16.33203125"/>
  </cols>
  <sheetData>
    <row customFormat="1" ht="51" customHeight="1" r="1" s="206">
      <c r="A1" s="89" t="s">
        <v>32</v>
      </c>
      <c r="B1" s="90" t="s">
        <v>33</v>
      </c>
      <c r="C1" s="90" t="s">
        <v>34</v>
      </c>
      <c r="D1" s="90" t="s">
        <v>35</v>
      </c>
      <c r="E1" s="90" t="s">
        <v>36</v>
      </c>
      <c r="F1" s="90" t="s">
        <v>37</v>
      </c>
      <c r="G1" s="90" t="s">
        <v>38</v>
      </c>
      <c r="H1" s="90" t="s">
        <v>3</v>
      </c>
      <c r="I1" s="89" t="s">
        <v>39</v>
      </c>
      <c r="J1" s="89" t="s">
        <v>40</v>
      </c>
      <c r="K1" s="89" t="s">
        <v>41</v>
      </c>
      <c r="L1" s="89" t="s">
        <v>42</v>
      </c>
      <c r="M1" s="89" t="s">
        <v>21</v>
      </c>
      <c r="N1" s="89" t="s">
        <v>4</v>
      </c>
      <c r="O1" s="89" t="s">
        <v>43</v>
      </c>
    </row>
    <row ht="95" customHeight="1" r="2">
      <c r="A2" s="207" t="s">
        <v>3144</v>
      </c>
      <c r="B2" s="77" t="str">
        <f>LEFT(A2,2)</f>
        <v>JP</v>
      </c>
      <c r="C2" s="77" t="str">
        <f>LEFT(A2,(LEN(A2)-3))</f>
        <v xml:space="preserve">JP1 </v>
      </c>
      <c r="D2" s="77" t="str">
        <f>RIGHT(A2,3)</f>
        <v>001</v>
      </c>
      <c r="E2" s="75"/>
      <c r="F2" s="170" t="s">
        <v>3145</v>
      </c>
      <c r="G2" s="75"/>
      <c r="H2" s="170" t="s">
        <v>8</v>
      </c>
      <c r="I2" s="170" t="s">
        <v>3146</v>
      </c>
      <c r="J2" s="170" t="s">
        <v>999</v>
      </c>
      <c r="K2" s="74" t="s">
        <v>3147</v>
      </c>
      <c r="L2" s="75" t="s">
        <v>3148</v>
      </c>
      <c r="M2" s="75">
        <v>1</v>
      </c>
      <c r="N2" s="75" t="s">
        <v>50</v>
      </c>
      <c r="O2" s="75"/>
    </row>
  </sheetData>
  <autoFilter ref="A1:O1"/>
  <printOptions headings="0" gridLines="0" gridLinesSet="0"/>
  <pageMargins left="1" right="1" top="1" bottom="1" header="0.5" footer="0.5"/>
  <pageSetup paperSize="9"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ONLYOFFICE/5.2.4.94</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coreProperties>
</file>